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446" windowWidth="8220" windowHeight="8700" activeTab="2"/>
  </bookViews>
  <sheets>
    <sheet name="1. Cad Consultorias" sheetId="1" r:id="rId1"/>
    <sheet name="2. Criterios Aplic" sheetId="2" r:id="rId2"/>
    <sheet name="3. Consolida Aval" sheetId="3" r:id="rId3"/>
  </sheets>
  <definedNames/>
  <calcPr fullCalcOnLoad="1"/>
</workbook>
</file>

<file path=xl/sharedStrings.xml><?xml version="1.0" encoding="utf-8"?>
<sst xmlns="http://schemas.openxmlformats.org/spreadsheetml/2006/main" count="120" uniqueCount="87">
  <si>
    <t>Consultoria</t>
  </si>
  <si>
    <t>Contato</t>
  </si>
  <si>
    <t xml:space="preserve">Grupo Yes </t>
  </si>
  <si>
    <t xml:space="preserve">Planus </t>
  </si>
  <si>
    <t xml:space="preserve">PricewaterhouseCoopers </t>
  </si>
  <si>
    <t xml:space="preserve">IBAM - Instituto Brasileiro de Administração Municipal </t>
  </si>
  <si>
    <t xml:space="preserve">GPública - Consultoria em Gestão </t>
  </si>
  <si>
    <t xml:space="preserve">Deloitte Touche Tohmatsu </t>
  </si>
  <si>
    <t>Dextron Consulting</t>
  </si>
  <si>
    <t>MBS Consulting</t>
  </si>
  <si>
    <t>email</t>
  </si>
  <si>
    <t xml:space="preserve">Accenture </t>
  </si>
  <si>
    <t>Politec Tecnologia da Informação S.A.</t>
  </si>
  <si>
    <t>MG3Consultoria</t>
  </si>
  <si>
    <t>Missão Consultoria</t>
  </si>
  <si>
    <t>Voga</t>
  </si>
  <si>
    <t>Exito Consultoria</t>
  </si>
  <si>
    <t>PRIMVS - Inter Pares, Soluções em Gestão</t>
  </si>
  <si>
    <t>e-mail</t>
  </si>
  <si>
    <t>Impresso</t>
  </si>
  <si>
    <t>FIA</t>
  </si>
  <si>
    <t>Leonardo de Assis Dias</t>
  </si>
  <si>
    <t>Tenderingauthority</t>
  </si>
  <si>
    <t>Experiência da Empresa</t>
  </si>
  <si>
    <t>Qualificação dos Profissionais</t>
  </si>
  <si>
    <t>Pontos parciais</t>
  </si>
  <si>
    <t>Pós-graduação em áreas afins de administração ou tecnologia</t>
  </si>
  <si>
    <t>Mestrado em áreas afins de administração ou tecnologia</t>
  </si>
  <si>
    <t>Doutorado ou mais avançado em áreas afins de administração</t>
  </si>
  <si>
    <t>Critério de Avaliação individual do consultor</t>
  </si>
  <si>
    <t>Serão avaliados, no máximo, 4 consultores. Para a consultoria que apresentar mais de quatro currículos consideraremos os 4 mais qualificados. Média aritmética simples entre essas notas</t>
  </si>
  <si>
    <t xml:space="preserve">Critérios para avaliação técnica </t>
  </si>
  <si>
    <t>Experiência em redesenho de processos em organizações. Considerar organizações de pequeno porte e processos operacionais mais simples com avaliação mais baixa enquanto que organizações de maior porte e com processos operacionais mais complexos do que a SEFAZ com pontuação maior. Avaliação mais alta para trabalhos realizados em administração tributária. Pode-se também considerar a quantidade de trabalhos realizados como elemento que indica maior experiência.</t>
  </si>
  <si>
    <t xml:space="preserve">Graduação </t>
  </si>
  <si>
    <r>
      <t>b.1 - Realização de treinamento</t>
    </r>
    <r>
      <rPr>
        <sz val="10"/>
        <rFont val="Arial"/>
        <family val="2"/>
      </rPr>
      <t xml:space="preserve"> de capacitação em redesenho dos processos de negócios ou  ensino em matérias semelhantes; </t>
    </r>
  </si>
  <si>
    <t>b.2 - Redesenho de Processos</t>
  </si>
  <si>
    <t>a. Formação Acadêmica  (40)</t>
  </si>
  <si>
    <t>b. Experiência profissional (60)</t>
  </si>
  <si>
    <t>Pontuação Máxima</t>
  </si>
  <si>
    <t>Considerar organizações de pequeno porte e processos operacionais mais simples com avaliação mais baixa enquanto que organizações de maior porte e com processos operacionais mais complexos do que a SEFAZ com pontuação maior. Pode-se também considerar a quantidade de trabalhos realizados como elemento que indica maior experiência.</t>
  </si>
  <si>
    <t>Considerar organizações de pequeno porte e processos operacionais mais simples com avaliação mais baixa enquanto que organizações de maior porte e com processos operacionais mais complexos do que a SEFAZ com pontuação maior. Pode-se também considerar a quantidade de trabalhos realizados como elemento que indica maior experiência. Pode-se considerar nota mais alta se a decsrição do serviço for mais detalhada e profunda demonstrando experiência mais sólida.</t>
  </si>
  <si>
    <t xml:space="preserve">1. Perfil Redesenho de processos </t>
  </si>
  <si>
    <t xml:space="preserve">2. Perfil Processos - Reestruturação organizacional </t>
  </si>
  <si>
    <r>
      <t>3. Perfil RH</t>
    </r>
    <r>
      <rPr>
        <sz val="10"/>
        <rFont val="Arial"/>
        <family val="2"/>
      </rPr>
      <t xml:space="preserve"> - Análise e apresentação de proposta para a redefinição de competências e perfis profissionais </t>
    </r>
  </si>
  <si>
    <r>
      <t xml:space="preserve"> 4. Perfil Processos com Sistemas </t>
    </r>
    <r>
      <rPr>
        <sz val="10"/>
        <rFont val="Arial"/>
        <family val="2"/>
      </rPr>
      <t xml:space="preserve">- Análise de gaps entre os processos atuais e os processos redesenhados gerando especificações de negócios que permitirão a adequação dos seus sistemas de informações. </t>
    </r>
  </si>
  <si>
    <t>CONSULTORIAS COMPETIDORAS</t>
  </si>
  <si>
    <t>Seq</t>
  </si>
  <si>
    <t>Natureza Jurídica</t>
  </si>
  <si>
    <t xml:space="preserve">Origem </t>
  </si>
  <si>
    <t>Entrega M.I</t>
  </si>
  <si>
    <t>Individual / Consórcio</t>
  </si>
  <si>
    <t>Região / Estado</t>
  </si>
  <si>
    <t>País</t>
  </si>
  <si>
    <t>Brasil</t>
  </si>
  <si>
    <t>Fundação Escola de Administração da UFBA</t>
  </si>
  <si>
    <t>Brasil + Portugal</t>
  </si>
  <si>
    <t>&gt; Considerar organizações de pequeno porte e processos operacionais mais simples com avaliação mais baixa enquanto que trabalhos realizados para organizações de maior porte e com processos operacionais mais complexos do que a SEFAZ com pontuação maior. 
&gt; Deve-se considerar avaliação mais alta para trabalhos realizados em administração tributária. 
&gt; De forma subsidiária pode-se considerar a quantidade de trabalhos realizados como elemento que indica maior experiência.</t>
  </si>
  <si>
    <t xml:space="preserve">Insadi Consulting </t>
  </si>
  <si>
    <t xml:space="preserve">INSADI Consulting </t>
  </si>
  <si>
    <t>Média dos avaliadores</t>
  </si>
  <si>
    <t>FADM</t>
  </si>
  <si>
    <t>Dentre as qualificações dos profissionais será atribuído a nota de até 40 pontos para a formação acadêmica e de até 60 pontos para a experiência profissional.</t>
  </si>
  <si>
    <t>Espera-se que a empresa apresente 4 perfis profissionais, quais sejam: Redesenho de processos, RH - Competências e perfis, Reestruturação organizacional, Processos com sistemas.</t>
  </si>
  <si>
    <t>Nota Final</t>
  </si>
  <si>
    <t>Empresa</t>
  </si>
  <si>
    <t>Critérios aplicados</t>
  </si>
  <si>
    <t>Goethals Consulting Corp.+ Suprema Contabilidade</t>
  </si>
  <si>
    <t>Avaliador 1 - André Cordeiro</t>
  </si>
  <si>
    <t>Avaliadora 2 - Marta Gaino</t>
  </si>
  <si>
    <t>Equipe</t>
  </si>
  <si>
    <t>Empresa - Nota consolidada dos avaliadores</t>
  </si>
  <si>
    <t>País de Origem</t>
  </si>
  <si>
    <t>Panamá + Brasil</t>
  </si>
  <si>
    <t>CEPLAN + CESO</t>
  </si>
  <si>
    <t>Informare  Empresarial Consultoria + IBIS</t>
  </si>
  <si>
    <t>XSITE Consultoria + Executive Educação Continuada</t>
  </si>
  <si>
    <t>FEA - Fundação Escola de Administração da UFBA</t>
  </si>
  <si>
    <t>Para cada empresa haverá a nota de 3 avaliadores, com notas variando de 0 a 100 conforme escala constante na pasta Avalia Empresa</t>
  </si>
  <si>
    <t>Avaliador 3 - Guilherme Teixeira</t>
  </si>
  <si>
    <t xml:space="preserve">FIA – Fundação Instituto de Administração </t>
  </si>
  <si>
    <t>Planus Estratégia e Gestão Ltda</t>
  </si>
  <si>
    <t xml:space="preserve">CEPLAN Consultoria Econômica e Planejamento + CESO CI Internacional </t>
  </si>
  <si>
    <t>Centro de Pesquisas em Informática Ltda + Executive Educação Continuada Ltda</t>
  </si>
  <si>
    <t xml:space="preserve">PRIMVS - Inter Pares, Soluções em Gestão </t>
  </si>
  <si>
    <t>Informare  Empresarial Consultoria + Íbis Intelligent Solutions</t>
  </si>
  <si>
    <t>Fundação Administração</t>
  </si>
  <si>
    <t>Grupo Yes  – GYC Consultoria Ltda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</si>
</sst>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i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u val="single"/>
      <sz val="9"/>
      <name val="Arial"/>
      <family val="2"/>
    </font>
    <font>
      <sz val="10"/>
      <color indexed="10"/>
      <name val="Arial"/>
      <family val="2"/>
    </font>
    <font>
      <b/>
      <sz val="16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0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9" fontId="1" fillId="2" borderId="1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9" fontId="0" fillId="2" borderId="1" xfId="0" applyNumberForma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right" vertical="center" wrapText="1"/>
    </xf>
    <xf numFmtId="0" fontId="1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center" vertical="center" wrapText="1"/>
    </xf>
    <xf numFmtId="0" fontId="16" fillId="0" borderId="9" xfId="15" applyFont="1" applyBorder="1" applyAlignment="1">
      <alignment horizontal="right" vertical="center" wrapText="1"/>
    </xf>
    <xf numFmtId="0" fontId="14" fillId="0" borderId="9" xfId="0" applyFont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6" fillId="0" borderId="9" xfId="15" applyFont="1" applyBorder="1" applyAlignment="1">
      <alignment horizontal="right" vertical="center"/>
    </xf>
    <xf numFmtId="0" fontId="0" fillId="0" borderId="9" xfId="15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7" xfId="0" applyFont="1" applyBorder="1" applyAlignment="1">
      <alignment horizontal="center" vertical="center"/>
    </xf>
    <xf numFmtId="168" fontId="5" fillId="2" borderId="9" xfId="0" applyNumberFormat="1" applyFont="1" applyFill="1" applyBorder="1" applyAlignment="1">
      <alignment horizontal="center"/>
    </xf>
    <xf numFmtId="0" fontId="14" fillId="0" borderId="15" xfId="0" applyFont="1" applyBorder="1" applyAlignment="1">
      <alignment horizontal="left" vertical="center" wrapText="1" indent="1"/>
    </xf>
    <xf numFmtId="0" fontId="14" fillId="0" borderId="16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wrapText="1" indent="1"/>
    </xf>
    <xf numFmtId="0" fontId="14" fillId="0" borderId="17" xfId="0" applyFont="1" applyFill="1" applyBorder="1" applyAlignment="1">
      <alignment horizontal="left" vertical="center" wrapText="1" indent="1"/>
    </xf>
    <xf numFmtId="168" fontId="5" fillId="2" borderId="9" xfId="0" applyNumberFormat="1" applyFont="1" applyFill="1" applyBorder="1" applyAlignment="1">
      <alignment horizontal="right" indent="1"/>
    </xf>
    <xf numFmtId="168" fontId="5" fillId="2" borderId="18" xfId="0" applyNumberFormat="1" applyFont="1" applyFill="1" applyBorder="1" applyAlignment="1">
      <alignment horizontal="right" indent="1"/>
    </xf>
    <xf numFmtId="168" fontId="5" fillId="4" borderId="19" xfId="0" applyNumberFormat="1" applyFont="1" applyFill="1" applyBorder="1" applyAlignment="1">
      <alignment horizontal="right" indent="1"/>
    </xf>
    <xf numFmtId="168" fontId="5" fillId="2" borderId="20" xfId="0" applyNumberFormat="1" applyFont="1" applyFill="1" applyBorder="1" applyAlignment="1">
      <alignment horizontal="right" indent="1"/>
    </xf>
    <xf numFmtId="168" fontId="5" fillId="2" borderId="21" xfId="0" applyNumberFormat="1" applyFont="1" applyFill="1" applyBorder="1" applyAlignment="1">
      <alignment horizontal="right" indent="1"/>
    </xf>
    <xf numFmtId="168" fontId="5" fillId="4" borderId="22" xfId="0" applyNumberFormat="1" applyFont="1" applyFill="1" applyBorder="1" applyAlignment="1">
      <alignment horizontal="right" indent="1"/>
    </xf>
    <xf numFmtId="9" fontId="0" fillId="0" borderId="9" xfId="0" applyNumberFormat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8" fontId="5" fillId="4" borderId="9" xfId="0" applyNumberFormat="1" applyFont="1" applyFill="1" applyBorder="1" applyAlignment="1">
      <alignment horizontal="center"/>
    </xf>
    <xf numFmtId="168" fontId="15" fillId="3" borderId="23" xfId="0" applyNumberFormat="1" applyFont="1" applyFill="1" applyBorder="1" applyAlignment="1">
      <alignment horizontal="center"/>
    </xf>
    <xf numFmtId="168" fontId="15" fillId="3" borderId="24" xfId="0" applyNumberFormat="1" applyFont="1" applyFill="1" applyBorder="1" applyAlignment="1">
      <alignment horizontal="center"/>
    </xf>
    <xf numFmtId="168" fontId="15" fillId="3" borderId="25" xfId="0" applyNumberFormat="1" applyFont="1" applyFill="1" applyBorder="1" applyAlignment="1">
      <alignment horizontal="center"/>
    </xf>
    <xf numFmtId="168" fontId="5" fillId="2" borderId="26" xfId="0" applyNumberFormat="1" applyFont="1" applyFill="1" applyBorder="1" applyAlignment="1">
      <alignment horizontal="right" indent="1"/>
    </xf>
    <xf numFmtId="168" fontId="5" fillId="2" borderId="27" xfId="0" applyNumberFormat="1" applyFont="1" applyFill="1" applyBorder="1" applyAlignment="1">
      <alignment horizontal="right" indent="1"/>
    </xf>
    <xf numFmtId="168" fontId="5" fillId="4" borderId="28" xfId="0" applyNumberFormat="1" applyFont="1" applyFill="1" applyBorder="1" applyAlignment="1">
      <alignment horizontal="right" indent="1"/>
    </xf>
    <xf numFmtId="168" fontId="5" fillId="2" borderId="27" xfId="0" applyNumberFormat="1" applyFont="1" applyFill="1" applyBorder="1" applyAlignment="1">
      <alignment horizontal="center"/>
    </xf>
    <xf numFmtId="168" fontId="5" fillId="4" borderId="27" xfId="0" applyNumberFormat="1" applyFont="1" applyFill="1" applyBorder="1" applyAlignment="1">
      <alignment horizontal="center"/>
    </xf>
    <xf numFmtId="168" fontId="5" fillId="2" borderId="21" xfId="0" applyNumberFormat="1" applyFont="1" applyFill="1" applyBorder="1" applyAlignment="1">
      <alignment horizontal="center"/>
    </xf>
    <xf numFmtId="168" fontId="5" fillId="4" borderId="21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24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" fontId="6" fillId="0" borderId="9" xfId="19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3" borderId="33" xfId="0" applyFill="1" applyBorder="1" applyAlignment="1">
      <alignment horizontal="left" wrapText="1"/>
    </xf>
    <xf numFmtId="0" fontId="0" fillId="3" borderId="34" xfId="0" applyFill="1" applyBorder="1" applyAlignment="1">
      <alignment horizontal="left" wrapText="1"/>
    </xf>
    <xf numFmtId="0" fontId="0" fillId="3" borderId="35" xfId="0" applyFill="1" applyBorder="1" applyAlignment="1">
      <alignment horizontal="left" wrapText="1"/>
    </xf>
    <xf numFmtId="0" fontId="15" fillId="3" borderId="36" xfId="0" applyFont="1" applyFill="1" applyBorder="1" applyAlignment="1">
      <alignment horizontal="left" wrapText="1"/>
    </xf>
    <xf numFmtId="0" fontId="15" fillId="3" borderId="37" xfId="0" applyFont="1" applyFill="1" applyBorder="1" applyAlignment="1">
      <alignment horizontal="left" wrapText="1"/>
    </xf>
    <xf numFmtId="0" fontId="15" fillId="3" borderId="38" xfId="0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90" zoomScaleNormal="90" workbookViewId="0" topLeftCell="A1">
      <selection activeCell="C4" sqref="C4:I28"/>
    </sheetView>
  </sheetViews>
  <sheetFormatPr defaultColWidth="9.140625" defaultRowHeight="19.5" customHeight="1"/>
  <cols>
    <col min="1" max="1" width="6.421875" style="17" customWidth="1"/>
    <col min="2" max="2" width="53.00390625" style="18" customWidth="1"/>
    <col min="3" max="3" width="22.421875" style="18" customWidth="1"/>
    <col min="4" max="4" width="23.00390625" style="17" customWidth="1"/>
    <col min="5" max="5" width="22.00390625" style="17" customWidth="1"/>
    <col min="6" max="6" width="16.28125" style="17" customWidth="1"/>
    <col min="7" max="7" width="34.421875" style="19" customWidth="1"/>
    <col min="8" max="8" width="9.28125" style="17" customWidth="1"/>
    <col min="9" max="9" width="10.00390625" style="17" customWidth="1"/>
    <col min="10" max="16384" width="9.140625" style="20" customWidth="1"/>
  </cols>
  <sheetData>
    <row r="1" spans="1:9" s="21" customFormat="1" ht="19.5" customHeight="1" thickBot="1">
      <c r="A1" s="100" t="s">
        <v>45</v>
      </c>
      <c r="B1" s="100"/>
      <c r="C1" s="100"/>
      <c r="D1" s="100"/>
      <c r="E1" s="100"/>
      <c r="F1" s="100"/>
      <c r="G1" s="100"/>
      <c r="H1" s="100"/>
      <c r="I1" s="100"/>
    </row>
    <row r="2" spans="1:9" s="21" customFormat="1" ht="19.5" customHeight="1" thickBot="1">
      <c r="A2" s="101" t="s">
        <v>46</v>
      </c>
      <c r="B2" s="102" t="s">
        <v>0</v>
      </c>
      <c r="C2" s="22" t="s">
        <v>47</v>
      </c>
      <c r="D2" s="104" t="s">
        <v>1</v>
      </c>
      <c r="E2" s="96" t="s">
        <v>48</v>
      </c>
      <c r="F2" s="97"/>
      <c r="G2" s="23" t="s">
        <v>10</v>
      </c>
      <c r="H2" s="98" t="s">
        <v>49</v>
      </c>
      <c r="I2" s="99"/>
    </row>
    <row r="3" spans="1:9" s="21" customFormat="1" ht="19.5" customHeight="1">
      <c r="A3" s="101"/>
      <c r="B3" s="103"/>
      <c r="C3" s="22" t="s">
        <v>50</v>
      </c>
      <c r="D3" s="105"/>
      <c r="E3" s="25" t="s">
        <v>51</v>
      </c>
      <c r="F3" s="22" t="s">
        <v>52</v>
      </c>
      <c r="G3" s="26"/>
      <c r="H3" s="24" t="s">
        <v>18</v>
      </c>
      <c r="I3" s="24" t="s">
        <v>19</v>
      </c>
    </row>
    <row r="4" spans="1:9" s="32" customFormat="1" ht="17.25" customHeight="1">
      <c r="A4" s="33">
        <v>5</v>
      </c>
      <c r="B4" s="34" t="s">
        <v>11</v>
      </c>
      <c r="C4" s="29"/>
      <c r="D4" s="33"/>
      <c r="E4" s="33"/>
      <c r="F4" s="27"/>
      <c r="G4" s="35"/>
      <c r="H4" s="31"/>
      <c r="I4" s="31"/>
    </row>
    <row r="5" spans="1:9" ht="17.25" customHeight="1">
      <c r="A5" s="33">
        <v>15</v>
      </c>
      <c r="B5" s="40" t="s">
        <v>73</v>
      </c>
      <c r="C5" s="33"/>
      <c r="D5" s="33"/>
      <c r="E5" s="33"/>
      <c r="F5" s="33"/>
      <c r="G5" s="41"/>
      <c r="H5" s="31"/>
      <c r="I5" s="39"/>
    </row>
    <row r="6" spans="1:9" ht="17.25" customHeight="1">
      <c r="A6" s="33">
        <v>8</v>
      </c>
      <c r="B6" s="34" t="s">
        <v>7</v>
      </c>
      <c r="C6" s="29"/>
      <c r="D6" s="33"/>
      <c r="E6" s="33"/>
      <c r="F6" s="27"/>
      <c r="G6" s="35"/>
      <c r="H6" s="31"/>
      <c r="I6" s="31"/>
    </row>
    <row r="7" spans="1:9" ht="17.25" customHeight="1">
      <c r="A7" s="33">
        <v>24</v>
      </c>
      <c r="B7" s="34" t="s">
        <v>8</v>
      </c>
      <c r="C7" s="47"/>
      <c r="D7" s="49"/>
      <c r="E7" s="33"/>
      <c r="F7" s="27"/>
      <c r="G7" s="35"/>
      <c r="H7" s="94"/>
      <c r="I7" s="95"/>
    </row>
    <row r="8" spans="1:9" ht="17.25" customHeight="1">
      <c r="A8" s="33">
        <v>10</v>
      </c>
      <c r="B8" s="34" t="s">
        <v>16</v>
      </c>
      <c r="C8" s="29"/>
      <c r="D8" s="33"/>
      <c r="E8" s="33"/>
      <c r="F8" s="27"/>
      <c r="G8" s="35"/>
      <c r="H8" s="31"/>
      <c r="I8" s="31"/>
    </row>
    <row r="9" spans="1:9" ht="17.25" customHeight="1">
      <c r="A9" s="33">
        <v>17</v>
      </c>
      <c r="B9" s="42" t="s">
        <v>60</v>
      </c>
      <c r="C9" s="29"/>
      <c r="D9" s="33"/>
      <c r="E9" s="33"/>
      <c r="F9" s="27"/>
      <c r="G9" s="38"/>
      <c r="H9" s="31"/>
      <c r="I9" s="39"/>
    </row>
    <row r="10" spans="1:9" ht="17.25" customHeight="1">
      <c r="A10" s="33">
        <v>4</v>
      </c>
      <c r="B10" s="34" t="s">
        <v>20</v>
      </c>
      <c r="C10" s="29"/>
      <c r="D10" s="33"/>
      <c r="E10" s="33"/>
      <c r="F10" s="27"/>
      <c r="G10" s="35"/>
      <c r="H10" s="31"/>
      <c r="I10" s="31"/>
    </row>
    <row r="11" spans="1:9" ht="17.25" customHeight="1">
      <c r="A11" s="33">
        <v>16</v>
      </c>
      <c r="B11" s="40" t="s">
        <v>54</v>
      </c>
      <c r="C11" s="29"/>
      <c r="D11" s="33"/>
      <c r="E11" s="33"/>
      <c r="F11" s="27"/>
      <c r="G11" s="38"/>
      <c r="H11" s="39"/>
      <c r="I11" s="39"/>
    </row>
    <row r="12" spans="1:9" ht="17.25" customHeight="1">
      <c r="A12" s="33">
        <v>12</v>
      </c>
      <c r="B12" s="34" t="s">
        <v>66</v>
      </c>
      <c r="C12" s="29"/>
      <c r="D12" s="36"/>
      <c r="E12" s="36"/>
      <c r="F12" s="27"/>
      <c r="G12" s="35"/>
      <c r="H12" s="31"/>
      <c r="I12" s="31"/>
    </row>
    <row r="13" spans="1:9" ht="17.25" customHeight="1">
      <c r="A13" s="33">
        <v>25</v>
      </c>
      <c r="B13" s="34" t="s">
        <v>6</v>
      </c>
      <c r="C13" s="47"/>
      <c r="D13" s="49"/>
      <c r="E13" s="33"/>
      <c r="F13" s="27"/>
      <c r="G13" s="35"/>
      <c r="H13" s="94"/>
      <c r="I13" s="95"/>
    </row>
    <row r="14" spans="1:9" s="32" customFormat="1" ht="17.25" customHeight="1">
      <c r="A14" s="33">
        <v>2</v>
      </c>
      <c r="B14" s="34" t="s">
        <v>2</v>
      </c>
      <c r="C14" s="29"/>
      <c r="D14" s="33"/>
      <c r="E14" s="33"/>
      <c r="F14" s="27"/>
      <c r="G14" s="35"/>
      <c r="H14" s="31"/>
      <c r="I14" s="31"/>
    </row>
    <row r="15" spans="1:9" ht="17.25" customHeight="1">
      <c r="A15" s="33">
        <v>7</v>
      </c>
      <c r="B15" s="34" t="s">
        <v>5</v>
      </c>
      <c r="C15" s="29"/>
      <c r="D15" s="33"/>
      <c r="E15" s="33"/>
      <c r="F15" s="27"/>
      <c r="G15" s="35"/>
      <c r="H15" s="31"/>
      <c r="I15" s="31"/>
    </row>
    <row r="16" spans="1:9" ht="17.25" customHeight="1">
      <c r="A16" s="33">
        <v>18</v>
      </c>
      <c r="B16" s="40" t="s">
        <v>74</v>
      </c>
      <c r="C16" s="33"/>
      <c r="D16" s="33"/>
      <c r="E16" s="33"/>
      <c r="F16" s="27"/>
      <c r="G16" s="41"/>
      <c r="H16" s="39"/>
      <c r="I16" s="39"/>
    </row>
    <row r="17" spans="1:9" ht="17.25" customHeight="1">
      <c r="A17" s="33">
        <v>14</v>
      </c>
      <c r="B17" s="34" t="s">
        <v>58</v>
      </c>
      <c r="C17" s="29"/>
      <c r="D17" s="33"/>
      <c r="E17" s="33"/>
      <c r="F17" s="27"/>
      <c r="G17" s="38"/>
      <c r="H17" s="31"/>
      <c r="I17" s="39"/>
    </row>
    <row r="18" spans="1:9" ht="17.25" customHeight="1">
      <c r="A18" s="33">
        <v>13</v>
      </c>
      <c r="B18" s="34" t="s">
        <v>21</v>
      </c>
      <c r="C18" s="29"/>
      <c r="D18" s="33"/>
      <c r="E18" s="33"/>
      <c r="F18" s="27"/>
      <c r="G18" s="37"/>
      <c r="H18" s="31"/>
      <c r="I18" s="31"/>
    </row>
    <row r="19" spans="1:9" ht="17.25" customHeight="1">
      <c r="A19" s="27">
        <v>1</v>
      </c>
      <c r="B19" s="28" t="s">
        <v>9</v>
      </c>
      <c r="C19" s="29"/>
      <c r="D19" s="27"/>
      <c r="E19" s="27"/>
      <c r="F19" s="27"/>
      <c r="G19" s="30"/>
      <c r="H19" s="31"/>
      <c r="I19" s="31"/>
    </row>
    <row r="20" spans="1:9" ht="17.25" customHeight="1">
      <c r="A20" s="33">
        <v>19</v>
      </c>
      <c r="B20" s="34" t="s">
        <v>13</v>
      </c>
      <c r="C20" s="47"/>
      <c r="D20" s="49"/>
      <c r="E20" s="33"/>
      <c r="F20" s="27"/>
      <c r="G20" s="35"/>
      <c r="H20" s="94"/>
      <c r="I20" s="95"/>
    </row>
    <row r="21" spans="1:9" ht="17.25" customHeight="1">
      <c r="A21" s="33">
        <v>20</v>
      </c>
      <c r="B21" s="34" t="s">
        <v>14</v>
      </c>
      <c r="C21" s="47"/>
      <c r="D21" s="49"/>
      <c r="E21" s="33"/>
      <c r="F21" s="27"/>
      <c r="G21" s="35"/>
      <c r="H21" s="94"/>
      <c r="I21" s="95"/>
    </row>
    <row r="22" spans="1:9" ht="17.25" customHeight="1">
      <c r="A22" s="33">
        <v>3</v>
      </c>
      <c r="B22" s="34" t="s">
        <v>3</v>
      </c>
      <c r="C22" s="46"/>
      <c r="D22" s="48"/>
      <c r="E22" s="33"/>
      <c r="F22" s="27"/>
      <c r="G22" s="35"/>
      <c r="H22" s="31"/>
      <c r="I22" s="31"/>
    </row>
    <row r="23" spans="1:9" ht="17.25" customHeight="1">
      <c r="A23" s="33">
        <v>9</v>
      </c>
      <c r="B23" s="34" t="s">
        <v>12</v>
      </c>
      <c r="C23" s="46"/>
      <c r="D23" s="48"/>
      <c r="E23" s="33"/>
      <c r="F23" s="27"/>
      <c r="G23" s="35"/>
      <c r="H23" s="31"/>
      <c r="I23" s="31"/>
    </row>
    <row r="24" spans="1:9" ht="17.25" customHeight="1">
      <c r="A24" s="33">
        <v>6</v>
      </c>
      <c r="B24" s="34" t="s">
        <v>4</v>
      </c>
      <c r="C24" s="46"/>
      <c r="D24" s="48"/>
      <c r="E24" s="33"/>
      <c r="F24" s="27"/>
      <c r="G24" s="35"/>
      <c r="H24" s="31"/>
      <c r="I24" s="31"/>
    </row>
    <row r="25" spans="1:9" ht="17.25" customHeight="1">
      <c r="A25" s="33">
        <v>11</v>
      </c>
      <c r="B25" s="28" t="s">
        <v>17</v>
      </c>
      <c r="C25" s="46"/>
      <c r="D25" s="50"/>
      <c r="E25" s="27"/>
      <c r="F25" s="27"/>
      <c r="G25" s="30"/>
      <c r="H25" s="31"/>
      <c r="I25" s="31"/>
    </row>
    <row r="26" spans="1:9" ht="17.25" customHeight="1">
      <c r="A26" s="33">
        <v>23</v>
      </c>
      <c r="B26" s="34" t="s">
        <v>22</v>
      </c>
      <c r="C26" s="44"/>
      <c r="D26" s="43"/>
      <c r="E26" s="33"/>
      <c r="F26" s="27"/>
      <c r="G26" s="35"/>
      <c r="H26" s="94"/>
      <c r="I26" s="95"/>
    </row>
    <row r="27" spans="1:9" ht="17.25" customHeight="1">
      <c r="A27" s="33">
        <v>22</v>
      </c>
      <c r="B27" s="34" t="s">
        <v>15</v>
      </c>
      <c r="C27" s="44"/>
      <c r="D27" s="43"/>
      <c r="E27" s="33"/>
      <c r="F27" s="27"/>
      <c r="G27" s="35"/>
      <c r="H27" s="94"/>
      <c r="I27" s="95"/>
    </row>
    <row r="28" spans="1:9" ht="17.25" customHeight="1">
      <c r="A28" s="33">
        <v>21</v>
      </c>
      <c r="B28" s="34" t="s">
        <v>75</v>
      </c>
      <c r="C28" s="29"/>
      <c r="D28" s="48"/>
      <c r="E28" s="33"/>
      <c r="F28" s="27"/>
      <c r="G28" s="35"/>
      <c r="H28" s="47"/>
      <c r="I28" s="31"/>
    </row>
  </sheetData>
  <mergeCells count="12">
    <mergeCell ref="E2:F2"/>
    <mergeCell ref="H2:I2"/>
    <mergeCell ref="A1:I1"/>
    <mergeCell ref="A2:A3"/>
    <mergeCell ref="B2:B3"/>
    <mergeCell ref="D2:D3"/>
    <mergeCell ref="H26:I26"/>
    <mergeCell ref="H27:I27"/>
    <mergeCell ref="H7:I7"/>
    <mergeCell ref="H13:I13"/>
    <mergeCell ref="H20:I20"/>
    <mergeCell ref="H21:I21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8"/>
  <sheetViews>
    <sheetView workbookViewId="0" topLeftCell="A30">
      <selection activeCell="C54" sqref="C54"/>
    </sheetView>
  </sheetViews>
  <sheetFormatPr defaultColWidth="9.140625" defaultRowHeight="12.75"/>
  <cols>
    <col min="11" max="11" width="10.421875" style="0" customWidth="1"/>
  </cols>
  <sheetData>
    <row r="1" ht="13.5" thickBot="1"/>
    <row r="2" spans="1:13" ht="2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/>
    </row>
    <row r="3" spans="1:13" ht="12.75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</row>
    <row r="4" spans="1:13" ht="19.5" customHeight="1">
      <c r="A4" s="11">
        <v>0.5</v>
      </c>
      <c r="B4" s="12" t="s">
        <v>23</v>
      </c>
      <c r="C4" s="12"/>
      <c r="D4" s="9"/>
      <c r="E4" s="9"/>
      <c r="F4" s="9"/>
      <c r="G4" s="9"/>
      <c r="H4" s="9"/>
      <c r="I4" s="9"/>
      <c r="J4" s="9"/>
      <c r="K4" s="9"/>
      <c r="L4" s="9"/>
      <c r="M4" s="10"/>
    </row>
    <row r="5" spans="1:13" ht="30" customHeight="1">
      <c r="A5" s="13"/>
      <c r="B5" s="122" t="s">
        <v>77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3"/>
    </row>
    <row r="6" spans="1:13" ht="22.5" customHeight="1">
      <c r="A6" s="13"/>
      <c r="B6" s="127" t="s">
        <v>65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 ht="75.75" customHeight="1">
      <c r="A7" s="13"/>
      <c r="B7" s="124" t="s">
        <v>56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6"/>
    </row>
    <row r="8" spans="1:13" ht="19.5" customHeight="1">
      <c r="A8" s="13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ht="24" customHeight="1">
      <c r="A9" s="11">
        <v>0.5</v>
      </c>
      <c r="B9" s="12" t="s">
        <v>24</v>
      </c>
      <c r="C9" s="12"/>
      <c r="D9" s="12"/>
      <c r="E9" s="9"/>
      <c r="F9" s="9"/>
      <c r="G9" s="9"/>
      <c r="H9" s="9"/>
      <c r="I9" s="9"/>
      <c r="J9" s="9"/>
      <c r="K9" s="9"/>
      <c r="L9" s="9"/>
      <c r="M9" s="10"/>
    </row>
    <row r="10" spans="1:13" ht="28.5" customHeight="1">
      <c r="A10" s="2"/>
      <c r="B10" s="122" t="s">
        <v>30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ht="28.5" customHeight="1">
      <c r="A11" s="2"/>
      <c r="B11" s="122" t="s">
        <v>61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3"/>
    </row>
    <row r="12" spans="1:13" ht="30.75" customHeight="1">
      <c r="A12" s="2"/>
      <c r="B12" s="122" t="s">
        <v>62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1:13" ht="13.5" thickBot="1">
      <c r="A13" s="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6" spans="1:11" ht="25.5" customHeight="1">
      <c r="A16" s="114" t="s">
        <v>29</v>
      </c>
      <c r="B16" s="114"/>
      <c r="C16" s="114"/>
      <c r="D16" s="114"/>
      <c r="E16" s="114"/>
      <c r="F16" s="114"/>
      <c r="G16" s="114"/>
      <c r="H16" s="114"/>
      <c r="I16" s="114"/>
      <c r="J16" s="71" t="s">
        <v>25</v>
      </c>
      <c r="K16" s="70" t="s">
        <v>38</v>
      </c>
    </row>
    <row r="17" spans="1:11" ht="15.75">
      <c r="A17" s="115" t="s">
        <v>36</v>
      </c>
      <c r="B17" s="115"/>
      <c r="C17" s="115"/>
      <c r="D17" s="115"/>
      <c r="E17" s="115"/>
      <c r="F17" s="115"/>
      <c r="G17" s="115"/>
      <c r="H17" s="115"/>
      <c r="I17" s="115"/>
      <c r="J17" s="67"/>
      <c r="K17" s="91">
        <v>40</v>
      </c>
    </row>
    <row r="18" spans="1:11" ht="12.75">
      <c r="A18" s="107" t="s">
        <v>33</v>
      </c>
      <c r="B18" s="107"/>
      <c r="C18" s="107"/>
      <c r="D18" s="107"/>
      <c r="E18" s="107"/>
      <c r="F18" s="107"/>
      <c r="G18" s="107"/>
      <c r="H18" s="107"/>
      <c r="I18" s="107"/>
      <c r="J18" s="68">
        <v>25</v>
      </c>
      <c r="K18" s="91"/>
    </row>
    <row r="19" spans="1:11" ht="12.75">
      <c r="A19" s="107" t="s">
        <v>26</v>
      </c>
      <c r="B19" s="107"/>
      <c r="C19" s="107"/>
      <c r="D19" s="107"/>
      <c r="E19" s="107"/>
      <c r="F19" s="107"/>
      <c r="G19" s="107"/>
      <c r="H19" s="107"/>
      <c r="I19" s="107"/>
      <c r="J19" s="68">
        <v>30</v>
      </c>
      <c r="K19" s="91"/>
    </row>
    <row r="20" spans="1:11" ht="12.75">
      <c r="A20" s="107" t="s">
        <v>27</v>
      </c>
      <c r="B20" s="107"/>
      <c r="C20" s="107"/>
      <c r="D20" s="107"/>
      <c r="E20" s="107"/>
      <c r="F20" s="107"/>
      <c r="G20" s="107"/>
      <c r="H20" s="107"/>
      <c r="I20" s="107"/>
      <c r="J20" s="68">
        <v>35</v>
      </c>
      <c r="K20" s="91"/>
    </row>
    <row r="21" spans="1:11" ht="12.75">
      <c r="A21" s="108" t="s">
        <v>28</v>
      </c>
      <c r="B21" s="109"/>
      <c r="C21" s="109"/>
      <c r="D21" s="109"/>
      <c r="E21" s="109"/>
      <c r="F21" s="109"/>
      <c r="G21" s="109"/>
      <c r="H21" s="109"/>
      <c r="I21" s="110"/>
      <c r="J21" s="68">
        <v>40</v>
      </c>
      <c r="K21" s="91"/>
    </row>
    <row r="22" spans="1:3" ht="12.75">
      <c r="A22" s="16"/>
      <c r="B22" s="1"/>
      <c r="C22" s="4"/>
    </row>
    <row r="23" spans="1:11" ht="24">
      <c r="A23" s="116" t="s">
        <v>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70" t="s">
        <v>38</v>
      </c>
    </row>
    <row r="24" spans="1:11" ht="12.75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1:11" ht="12.75">
      <c r="A25" s="119" t="s">
        <v>41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1"/>
    </row>
    <row r="26" spans="1:11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</row>
    <row r="27" spans="1:11" ht="26.25" customHeight="1">
      <c r="A27" s="111" t="s">
        <v>34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69">
        <v>10</v>
      </c>
    </row>
    <row r="28" spans="1:11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</row>
    <row r="29" spans="1:11" ht="12.75">
      <c r="A29" s="112" t="s">
        <v>35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3">
        <v>50</v>
      </c>
    </row>
    <row r="30" spans="1:11" ht="75" customHeight="1">
      <c r="A30" s="93" t="s">
        <v>32</v>
      </c>
      <c r="B30" s="93"/>
      <c r="C30" s="93"/>
      <c r="D30" s="93"/>
      <c r="E30" s="93"/>
      <c r="F30" s="93"/>
      <c r="G30" s="93"/>
      <c r="H30" s="93"/>
      <c r="I30" s="93"/>
      <c r="J30" s="93"/>
      <c r="K30" s="113"/>
    </row>
    <row r="31" spans="1:11" ht="12.75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 customHeight="1">
      <c r="A32" s="90" t="s">
        <v>42</v>
      </c>
      <c r="B32" s="90"/>
      <c r="C32" s="90"/>
      <c r="D32" s="90"/>
      <c r="E32" s="90"/>
      <c r="F32" s="90"/>
      <c r="G32" s="90"/>
      <c r="H32" s="90"/>
      <c r="I32" s="90"/>
      <c r="J32" s="90"/>
      <c r="K32" s="113">
        <v>60</v>
      </c>
    </row>
    <row r="33" spans="1:11" ht="48.75" customHeight="1">
      <c r="A33" s="93" t="s">
        <v>39</v>
      </c>
      <c r="B33" s="93"/>
      <c r="C33" s="93"/>
      <c r="D33" s="93"/>
      <c r="E33" s="93"/>
      <c r="F33" s="93"/>
      <c r="G33" s="93"/>
      <c r="H33" s="93"/>
      <c r="I33" s="93"/>
      <c r="J33" s="93"/>
      <c r="K33" s="113"/>
    </row>
    <row r="34" spans="1:11" ht="12.7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92" t="s">
        <v>43</v>
      </c>
      <c r="B35" s="92"/>
      <c r="C35" s="92"/>
      <c r="D35" s="92"/>
      <c r="E35" s="92"/>
      <c r="F35" s="92"/>
      <c r="G35" s="92"/>
      <c r="H35" s="92"/>
      <c r="I35" s="92"/>
      <c r="J35" s="92"/>
      <c r="K35" s="113">
        <v>60</v>
      </c>
    </row>
    <row r="36" spans="1:11" ht="68.25" customHeight="1">
      <c r="A36" s="93" t="s">
        <v>40</v>
      </c>
      <c r="B36" s="93"/>
      <c r="C36" s="93"/>
      <c r="D36" s="93"/>
      <c r="E36" s="93"/>
      <c r="F36" s="93"/>
      <c r="G36" s="93"/>
      <c r="H36" s="93"/>
      <c r="I36" s="93"/>
      <c r="J36" s="93"/>
      <c r="K36" s="113"/>
    </row>
    <row r="37" spans="1:11" ht="11.2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50.25" customHeight="1">
      <c r="A38" s="111" t="s">
        <v>44</v>
      </c>
      <c r="B38" s="111"/>
      <c r="C38" s="111"/>
      <c r="D38" s="111"/>
      <c r="E38" s="111"/>
      <c r="F38" s="111"/>
      <c r="G38" s="111"/>
      <c r="H38" s="111"/>
      <c r="I38" s="111"/>
      <c r="J38" s="111"/>
      <c r="K38" s="69">
        <v>60</v>
      </c>
    </row>
  </sheetData>
  <mergeCells count="32">
    <mergeCell ref="B10:M10"/>
    <mergeCell ref="B11:M11"/>
    <mergeCell ref="B5:M5"/>
    <mergeCell ref="B12:M12"/>
    <mergeCell ref="B7:M7"/>
    <mergeCell ref="B6:M6"/>
    <mergeCell ref="A38:J38"/>
    <mergeCell ref="A23:J23"/>
    <mergeCell ref="A24:K24"/>
    <mergeCell ref="A31:K31"/>
    <mergeCell ref="A28:K28"/>
    <mergeCell ref="A26:K26"/>
    <mergeCell ref="A25:K25"/>
    <mergeCell ref="K29:K30"/>
    <mergeCell ref="A30:J30"/>
    <mergeCell ref="K17:K21"/>
    <mergeCell ref="A16:I16"/>
    <mergeCell ref="A17:I17"/>
    <mergeCell ref="A36:J36"/>
    <mergeCell ref="K32:K33"/>
    <mergeCell ref="A32:J32"/>
    <mergeCell ref="A33:J33"/>
    <mergeCell ref="A37:K37"/>
    <mergeCell ref="A34:K34"/>
    <mergeCell ref="A18:I18"/>
    <mergeCell ref="A19:I19"/>
    <mergeCell ref="A20:I20"/>
    <mergeCell ref="A21:I21"/>
    <mergeCell ref="A27:J27"/>
    <mergeCell ref="A29:J29"/>
    <mergeCell ref="K35:K36"/>
    <mergeCell ref="A35:J35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4"/>
  <sheetViews>
    <sheetView tabSelected="1" zoomScale="90" zoomScaleNormal="90" workbookViewId="0" topLeftCell="C1">
      <selection activeCell="M6" sqref="M6"/>
    </sheetView>
  </sheetViews>
  <sheetFormatPr defaultColWidth="9.140625" defaultRowHeight="12.75"/>
  <cols>
    <col min="1" max="1" width="3.57421875" style="0" customWidth="1"/>
    <col min="2" max="2" width="64.00390625" style="0" customWidth="1"/>
    <col min="3" max="3" width="16.7109375" style="0" customWidth="1"/>
    <col min="4" max="4" width="8.7109375" style="0" customWidth="1"/>
    <col min="5" max="5" width="10.57421875" style="0" customWidth="1"/>
    <col min="6" max="12" width="8.7109375" style="0" customWidth="1"/>
    <col min="13" max="13" width="11.28125" style="0" customWidth="1"/>
  </cols>
  <sheetData>
    <row r="1" ht="13.5" thickBot="1"/>
    <row r="2" spans="2:13" s="54" customFormat="1" ht="25.5" customHeight="1" thickBot="1">
      <c r="B2" s="55"/>
      <c r="C2" s="55"/>
      <c r="D2" s="136" t="s">
        <v>70</v>
      </c>
      <c r="E2" s="137"/>
      <c r="F2" s="137"/>
      <c r="G2" s="137"/>
      <c r="H2" s="137"/>
      <c r="I2" s="137"/>
      <c r="J2" s="137"/>
      <c r="K2" s="137"/>
      <c r="L2" s="137"/>
      <c r="M2" s="138"/>
    </row>
    <row r="3" spans="1:13" ht="24.75" customHeight="1" thickBot="1">
      <c r="A3" s="132"/>
      <c r="B3" s="130" t="s">
        <v>0</v>
      </c>
      <c r="C3" s="134" t="s">
        <v>71</v>
      </c>
      <c r="D3" s="139" t="s">
        <v>67</v>
      </c>
      <c r="E3" s="140"/>
      <c r="F3" s="141"/>
      <c r="G3" s="139" t="s">
        <v>68</v>
      </c>
      <c r="H3" s="140"/>
      <c r="I3" s="141"/>
      <c r="J3" s="139" t="s">
        <v>78</v>
      </c>
      <c r="K3" s="140"/>
      <c r="L3" s="141"/>
      <c r="M3" s="142" t="s">
        <v>59</v>
      </c>
    </row>
    <row r="4" spans="1:13" ht="24.75" customHeight="1" thickBot="1">
      <c r="A4" s="133"/>
      <c r="B4" s="131"/>
      <c r="C4" s="135"/>
      <c r="D4" s="51" t="s">
        <v>64</v>
      </c>
      <c r="E4" s="52" t="s">
        <v>69</v>
      </c>
      <c r="F4" s="53" t="s">
        <v>63</v>
      </c>
      <c r="G4" s="51" t="s">
        <v>64</v>
      </c>
      <c r="H4" s="52" t="s">
        <v>69</v>
      </c>
      <c r="I4" s="53" t="s">
        <v>63</v>
      </c>
      <c r="J4" s="51" t="s">
        <v>64</v>
      </c>
      <c r="K4" s="52" t="s">
        <v>69</v>
      </c>
      <c r="L4" s="53" t="s">
        <v>63</v>
      </c>
      <c r="M4" s="143"/>
    </row>
    <row r="5" spans="1:13" ht="15.75" customHeight="1">
      <c r="A5" s="83">
        <v>1</v>
      </c>
      <c r="B5" s="88" t="s">
        <v>11</v>
      </c>
      <c r="C5" s="57" t="s">
        <v>53</v>
      </c>
      <c r="D5" s="76"/>
      <c r="E5" s="77"/>
      <c r="F5" s="78" t="e">
        <f>AVERAGE(D5:E5)</f>
        <v>#DIV/0!</v>
      </c>
      <c r="G5" s="79"/>
      <c r="H5" s="79"/>
      <c r="I5" s="80">
        <f aca="true" t="shared" si="0" ref="I5:I22">(G5+H5)/2</f>
        <v>0</v>
      </c>
      <c r="J5" s="79"/>
      <c r="K5" s="77"/>
      <c r="L5" s="78" t="e">
        <f>AVERAGE(J5:K5)</f>
        <v>#DIV/0!</v>
      </c>
      <c r="M5" s="73" t="e">
        <f>(F5+I5+L5)/3</f>
        <v>#DIV/0!</v>
      </c>
    </row>
    <row r="6" spans="1:13" ht="15.75" customHeight="1">
      <c r="A6" s="84">
        <v>2</v>
      </c>
      <c r="B6" s="86" t="s">
        <v>81</v>
      </c>
      <c r="C6" s="58" t="s">
        <v>55</v>
      </c>
      <c r="D6" s="62"/>
      <c r="E6" s="61"/>
      <c r="F6" s="63" t="e">
        <f aca="true" t="shared" si="1" ref="F6:F22">AVERAGE(D6:E6)</f>
        <v>#DIV/0!</v>
      </c>
      <c r="G6" s="56"/>
      <c r="H6" s="56"/>
      <c r="I6" s="72">
        <f t="shared" si="0"/>
        <v>0</v>
      </c>
      <c r="J6" s="56"/>
      <c r="K6" s="61"/>
      <c r="L6" s="63" t="e">
        <f aca="true" t="shared" si="2" ref="L6:L23">AVERAGE(J6:K6)</f>
        <v>#DIV/0!</v>
      </c>
      <c r="M6" s="74" t="e">
        <f aca="true" t="shared" si="3" ref="M6:M23">(F6+I6+L6)/3</f>
        <v>#DIV/0!</v>
      </c>
    </row>
    <row r="7" spans="1:13" ht="15.75" customHeight="1">
      <c r="A7" s="84">
        <v>3</v>
      </c>
      <c r="B7" s="89" t="s">
        <v>7</v>
      </c>
      <c r="C7" s="59" t="s">
        <v>53</v>
      </c>
      <c r="D7" s="62"/>
      <c r="E7" s="61"/>
      <c r="F7" s="63" t="e">
        <f t="shared" si="1"/>
        <v>#DIV/0!</v>
      </c>
      <c r="G7" s="56"/>
      <c r="H7" s="56"/>
      <c r="I7" s="72">
        <f t="shared" si="0"/>
        <v>0</v>
      </c>
      <c r="J7" s="56"/>
      <c r="K7" s="61"/>
      <c r="L7" s="63" t="e">
        <f t="shared" si="2"/>
        <v>#DIV/0!</v>
      </c>
      <c r="M7" s="74" t="e">
        <f t="shared" si="3"/>
        <v>#DIV/0!</v>
      </c>
    </row>
    <row r="8" spans="1:13" ht="15.75" customHeight="1">
      <c r="A8" s="84">
        <v>4</v>
      </c>
      <c r="B8" s="89" t="s">
        <v>16</v>
      </c>
      <c r="C8" s="59" t="s">
        <v>53</v>
      </c>
      <c r="D8" s="62"/>
      <c r="E8" s="61"/>
      <c r="F8" s="63" t="e">
        <f t="shared" si="1"/>
        <v>#DIV/0!</v>
      </c>
      <c r="G8" s="56"/>
      <c r="H8" s="56"/>
      <c r="I8" s="72">
        <f t="shared" si="0"/>
        <v>0</v>
      </c>
      <c r="J8" s="56"/>
      <c r="K8" s="61"/>
      <c r="L8" s="63" t="e">
        <f t="shared" si="2"/>
        <v>#DIV/0!</v>
      </c>
      <c r="M8" s="74" t="e">
        <f t="shared" si="3"/>
        <v>#DIV/0!</v>
      </c>
    </row>
    <row r="9" spans="1:13" ht="15.75" customHeight="1">
      <c r="A9" s="84">
        <v>5</v>
      </c>
      <c r="B9" s="86" t="s">
        <v>85</v>
      </c>
      <c r="C9" s="59" t="s">
        <v>53</v>
      </c>
      <c r="D9" s="62"/>
      <c r="E9" s="61"/>
      <c r="F9" s="63" t="e">
        <f t="shared" si="1"/>
        <v>#DIV/0!</v>
      </c>
      <c r="G9" s="56"/>
      <c r="H9" s="56"/>
      <c r="I9" s="72">
        <f t="shared" si="0"/>
        <v>0</v>
      </c>
      <c r="J9" s="56"/>
      <c r="K9" s="61"/>
      <c r="L9" s="63" t="e">
        <f t="shared" si="2"/>
        <v>#DIV/0!</v>
      </c>
      <c r="M9" s="74" t="e">
        <f t="shared" si="3"/>
        <v>#DIV/0!</v>
      </c>
    </row>
    <row r="10" spans="1:13" ht="15.75" customHeight="1">
      <c r="A10" s="84">
        <v>6</v>
      </c>
      <c r="B10" s="86" t="s">
        <v>79</v>
      </c>
      <c r="C10" s="59" t="s">
        <v>53</v>
      </c>
      <c r="D10" s="62"/>
      <c r="E10" s="61"/>
      <c r="F10" s="63" t="e">
        <f t="shared" si="1"/>
        <v>#DIV/0!</v>
      </c>
      <c r="G10" s="56"/>
      <c r="H10" s="56"/>
      <c r="I10" s="72">
        <f t="shared" si="0"/>
        <v>0</v>
      </c>
      <c r="J10" s="56"/>
      <c r="K10" s="61"/>
      <c r="L10" s="63" t="e">
        <f t="shared" si="2"/>
        <v>#DIV/0!</v>
      </c>
      <c r="M10" s="74" t="e">
        <f t="shared" si="3"/>
        <v>#DIV/0!</v>
      </c>
    </row>
    <row r="11" spans="1:13" ht="15.75" customHeight="1">
      <c r="A11" s="84">
        <v>7</v>
      </c>
      <c r="B11" s="86" t="s">
        <v>76</v>
      </c>
      <c r="C11" s="59" t="s">
        <v>53</v>
      </c>
      <c r="D11" s="62"/>
      <c r="E11" s="61"/>
      <c r="F11" s="63" t="e">
        <f t="shared" si="1"/>
        <v>#DIV/0!</v>
      </c>
      <c r="G11" s="56"/>
      <c r="H11" s="56"/>
      <c r="I11" s="72">
        <f t="shared" si="0"/>
        <v>0</v>
      </c>
      <c r="J11" s="56"/>
      <c r="K11" s="61"/>
      <c r="L11" s="63" t="e">
        <f t="shared" si="2"/>
        <v>#DIV/0!</v>
      </c>
      <c r="M11" s="74" t="e">
        <f t="shared" si="3"/>
        <v>#DIV/0!</v>
      </c>
    </row>
    <row r="12" spans="1:13" ht="15.75" customHeight="1">
      <c r="A12" s="84">
        <v>8</v>
      </c>
      <c r="B12" s="86" t="s">
        <v>66</v>
      </c>
      <c r="C12" s="59" t="s">
        <v>72</v>
      </c>
      <c r="D12" s="62"/>
      <c r="E12" s="61"/>
      <c r="F12" s="63" t="e">
        <f t="shared" si="1"/>
        <v>#DIV/0!</v>
      </c>
      <c r="G12" s="56"/>
      <c r="H12" s="56"/>
      <c r="I12" s="72">
        <f t="shared" si="0"/>
        <v>0</v>
      </c>
      <c r="J12" s="56"/>
      <c r="K12" s="61"/>
      <c r="L12" s="63" t="e">
        <f t="shared" si="2"/>
        <v>#DIV/0!</v>
      </c>
      <c r="M12" s="74" t="e">
        <f t="shared" si="3"/>
        <v>#DIV/0!</v>
      </c>
    </row>
    <row r="13" spans="1:13" ht="15.75" customHeight="1">
      <c r="A13" s="84">
        <v>9</v>
      </c>
      <c r="B13" s="86" t="s">
        <v>86</v>
      </c>
      <c r="C13" s="59" t="s">
        <v>53</v>
      </c>
      <c r="D13" s="62"/>
      <c r="E13" s="61"/>
      <c r="F13" s="63" t="e">
        <f t="shared" si="1"/>
        <v>#DIV/0!</v>
      </c>
      <c r="G13" s="56"/>
      <c r="H13" s="56"/>
      <c r="I13" s="72">
        <f t="shared" si="0"/>
        <v>0</v>
      </c>
      <c r="J13" s="56"/>
      <c r="K13" s="61"/>
      <c r="L13" s="63" t="e">
        <f t="shared" si="2"/>
        <v>#DIV/0!</v>
      </c>
      <c r="M13" s="74" t="e">
        <f t="shared" si="3"/>
        <v>#DIV/0!</v>
      </c>
    </row>
    <row r="14" spans="1:13" ht="15.75" customHeight="1">
      <c r="A14" s="84">
        <v>10</v>
      </c>
      <c r="B14" s="89" t="s">
        <v>5</v>
      </c>
      <c r="C14" s="59" t="s">
        <v>53</v>
      </c>
      <c r="D14" s="62"/>
      <c r="E14" s="61"/>
      <c r="F14" s="63" t="e">
        <f t="shared" si="1"/>
        <v>#DIV/0!</v>
      </c>
      <c r="G14" s="56"/>
      <c r="H14" s="56"/>
      <c r="I14" s="72">
        <f t="shared" si="0"/>
        <v>0</v>
      </c>
      <c r="J14" s="56"/>
      <c r="K14" s="61"/>
      <c r="L14" s="63" t="e">
        <f t="shared" si="2"/>
        <v>#DIV/0!</v>
      </c>
      <c r="M14" s="74" t="e">
        <f t="shared" si="3"/>
        <v>#DIV/0!</v>
      </c>
    </row>
    <row r="15" spans="1:13" ht="15.75" customHeight="1">
      <c r="A15" s="84">
        <v>11</v>
      </c>
      <c r="B15" s="86" t="s">
        <v>84</v>
      </c>
      <c r="C15" s="59" t="s">
        <v>53</v>
      </c>
      <c r="D15" s="62"/>
      <c r="E15" s="61"/>
      <c r="F15" s="63" t="e">
        <f t="shared" si="1"/>
        <v>#DIV/0!</v>
      </c>
      <c r="G15" s="56"/>
      <c r="H15" s="56"/>
      <c r="I15" s="72">
        <f t="shared" si="0"/>
        <v>0</v>
      </c>
      <c r="J15" s="56"/>
      <c r="K15" s="61"/>
      <c r="L15" s="63" t="e">
        <f t="shared" si="2"/>
        <v>#DIV/0!</v>
      </c>
      <c r="M15" s="74" t="e">
        <f t="shared" si="3"/>
        <v>#DIV/0!</v>
      </c>
    </row>
    <row r="16" spans="1:13" ht="15.75" customHeight="1">
      <c r="A16" s="84">
        <v>12</v>
      </c>
      <c r="B16" s="89" t="s">
        <v>57</v>
      </c>
      <c r="C16" s="59" t="s">
        <v>53</v>
      </c>
      <c r="D16" s="62"/>
      <c r="E16" s="61"/>
      <c r="F16" s="63" t="e">
        <f t="shared" si="1"/>
        <v>#DIV/0!</v>
      </c>
      <c r="G16" s="56"/>
      <c r="H16" s="56"/>
      <c r="I16" s="72">
        <f t="shared" si="0"/>
        <v>0</v>
      </c>
      <c r="J16" s="56"/>
      <c r="K16" s="61"/>
      <c r="L16" s="63" t="e">
        <f t="shared" si="2"/>
        <v>#DIV/0!</v>
      </c>
      <c r="M16" s="74" t="e">
        <f t="shared" si="3"/>
        <v>#DIV/0!</v>
      </c>
    </row>
    <row r="17" spans="1:13" ht="15.75" customHeight="1">
      <c r="A17" s="84">
        <v>13</v>
      </c>
      <c r="B17" s="89" t="s">
        <v>21</v>
      </c>
      <c r="C17" s="59" t="s">
        <v>53</v>
      </c>
      <c r="D17" s="62"/>
      <c r="E17" s="61"/>
      <c r="F17" s="63" t="e">
        <f t="shared" si="1"/>
        <v>#DIV/0!</v>
      </c>
      <c r="G17" s="56"/>
      <c r="H17" s="56"/>
      <c r="I17" s="72">
        <f t="shared" si="0"/>
        <v>0</v>
      </c>
      <c r="J17" s="56"/>
      <c r="K17" s="61"/>
      <c r="L17" s="63" t="e">
        <f t="shared" si="2"/>
        <v>#DIV/0!</v>
      </c>
      <c r="M17" s="74" t="e">
        <f t="shared" si="3"/>
        <v>#DIV/0!</v>
      </c>
    </row>
    <row r="18" spans="1:13" ht="15.75" customHeight="1">
      <c r="A18" s="84">
        <v>14</v>
      </c>
      <c r="B18" s="86" t="s">
        <v>9</v>
      </c>
      <c r="C18" s="59" t="s">
        <v>53</v>
      </c>
      <c r="D18" s="62"/>
      <c r="E18" s="61"/>
      <c r="F18" s="63" t="e">
        <f t="shared" si="1"/>
        <v>#DIV/0!</v>
      </c>
      <c r="G18" s="56"/>
      <c r="H18" s="56"/>
      <c r="I18" s="72">
        <f t="shared" si="0"/>
        <v>0</v>
      </c>
      <c r="J18" s="56"/>
      <c r="K18" s="61"/>
      <c r="L18" s="63" t="e">
        <f t="shared" si="2"/>
        <v>#DIV/0!</v>
      </c>
      <c r="M18" s="74" t="e">
        <f t="shared" si="3"/>
        <v>#DIV/0!</v>
      </c>
    </row>
    <row r="19" spans="1:13" ht="15.75" customHeight="1">
      <c r="A19" s="84">
        <v>15</v>
      </c>
      <c r="B19" s="86" t="s">
        <v>80</v>
      </c>
      <c r="C19" s="59" t="s">
        <v>53</v>
      </c>
      <c r="D19" s="62"/>
      <c r="E19" s="61"/>
      <c r="F19" s="63" t="e">
        <f t="shared" si="1"/>
        <v>#DIV/0!</v>
      </c>
      <c r="G19" s="56"/>
      <c r="H19" s="56"/>
      <c r="I19" s="72">
        <f t="shared" si="0"/>
        <v>0</v>
      </c>
      <c r="J19" s="56"/>
      <c r="K19" s="61"/>
      <c r="L19" s="63" t="e">
        <f t="shared" si="2"/>
        <v>#DIV/0!</v>
      </c>
      <c r="M19" s="74" t="e">
        <f t="shared" si="3"/>
        <v>#DIV/0!</v>
      </c>
    </row>
    <row r="20" spans="1:13" ht="15.75" customHeight="1">
      <c r="A20" s="84">
        <v>16</v>
      </c>
      <c r="B20" s="89" t="s">
        <v>12</v>
      </c>
      <c r="C20" s="59" t="s">
        <v>53</v>
      </c>
      <c r="D20" s="62"/>
      <c r="E20" s="61"/>
      <c r="F20" s="63" t="e">
        <f t="shared" si="1"/>
        <v>#DIV/0!</v>
      </c>
      <c r="G20" s="56"/>
      <c r="H20" s="56"/>
      <c r="I20" s="72">
        <f t="shared" si="0"/>
        <v>0</v>
      </c>
      <c r="J20" s="56"/>
      <c r="K20" s="61"/>
      <c r="L20" s="63" t="e">
        <f t="shared" si="2"/>
        <v>#DIV/0!</v>
      </c>
      <c r="M20" s="74" t="e">
        <f t="shared" si="3"/>
        <v>#DIV/0!</v>
      </c>
    </row>
    <row r="21" spans="1:13" ht="15.75" customHeight="1">
      <c r="A21" s="84">
        <v>17</v>
      </c>
      <c r="B21" s="89" t="s">
        <v>4</v>
      </c>
      <c r="C21" s="59" t="s">
        <v>53</v>
      </c>
      <c r="D21" s="62"/>
      <c r="E21" s="61"/>
      <c r="F21" s="63" t="e">
        <f t="shared" si="1"/>
        <v>#DIV/0!</v>
      </c>
      <c r="G21" s="56"/>
      <c r="H21" s="56"/>
      <c r="I21" s="72">
        <f t="shared" si="0"/>
        <v>0</v>
      </c>
      <c r="J21" s="56"/>
      <c r="K21" s="61"/>
      <c r="L21" s="63" t="e">
        <f t="shared" si="2"/>
        <v>#DIV/0!</v>
      </c>
      <c r="M21" s="74" t="e">
        <f t="shared" si="3"/>
        <v>#DIV/0!</v>
      </c>
    </row>
    <row r="22" spans="1:13" ht="15.75" customHeight="1">
      <c r="A22" s="84">
        <v>18</v>
      </c>
      <c r="B22" s="86" t="s">
        <v>83</v>
      </c>
      <c r="C22" s="59" t="s">
        <v>53</v>
      </c>
      <c r="D22" s="62"/>
      <c r="E22" s="61"/>
      <c r="F22" s="63" t="e">
        <f t="shared" si="1"/>
        <v>#DIV/0!</v>
      </c>
      <c r="G22" s="56"/>
      <c r="H22" s="56"/>
      <c r="I22" s="72">
        <f t="shared" si="0"/>
        <v>0</v>
      </c>
      <c r="J22" s="56"/>
      <c r="K22" s="61"/>
      <c r="L22" s="63" t="e">
        <f t="shared" si="2"/>
        <v>#DIV/0!</v>
      </c>
      <c r="M22" s="74" t="e">
        <f t="shared" si="3"/>
        <v>#DIV/0!</v>
      </c>
    </row>
    <row r="23" spans="1:13" ht="15.75" customHeight="1" thickBot="1">
      <c r="A23" s="85">
        <v>19</v>
      </c>
      <c r="B23" s="87" t="s">
        <v>82</v>
      </c>
      <c r="C23" s="60" t="s">
        <v>53</v>
      </c>
      <c r="D23" s="64"/>
      <c r="E23" s="65"/>
      <c r="F23" s="66" t="e">
        <f>AVERAGE(D23:E23)</f>
        <v>#DIV/0!</v>
      </c>
      <c r="G23" s="81"/>
      <c r="H23" s="81"/>
      <c r="I23" s="82">
        <f>(G23+H23)/2</f>
        <v>0</v>
      </c>
      <c r="J23" s="81"/>
      <c r="K23" s="65"/>
      <c r="L23" s="66" t="e">
        <f t="shared" si="2"/>
        <v>#DIV/0!</v>
      </c>
      <c r="M23" s="75" t="e">
        <f t="shared" si="3"/>
        <v>#DIV/0!</v>
      </c>
    </row>
    <row r="24" spans="2:5" ht="12.75">
      <c r="B24" s="45"/>
      <c r="C24" s="45"/>
      <c r="D24" s="5"/>
      <c r="E24" s="5"/>
    </row>
  </sheetData>
  <mergeCells count="8">
    <mergeCell ref="B3:B4"/>
    <mergeCell ref="A3:A4"/>
    <mergeCell ref="C3:C4"/>
    <mergeCell ref="D2:M2"/>
    <mergeCell ref="D3:F3"/>
    <mergeCell ref="G3:I3"/>
    <mergeCell ref="M3:M4"/>
    <mergeCell ref="J3:L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sefaz</dc:creator>
  <cp:keywords/>
  <dc:description/>
  <cp:lastModifiedBy>SEFAZ</cp:lastModifiedBy>
  <cp:lastPrinted>2009-04-08T20:45:01Z</cp:lastPrinted>
  <dcterms:created xsi:type="dcterms:W3CDTF">2009-03-03T11:28:53Z</dcterms:created>
  <dcterms:modified xsi:type="dcterms:W3CDTF">2010-11-26T02:54:27Z</dcterms:modified>
  <cp:category/>
  <cp:version/>
  <cp:contentType/>
  <cp:contentStatus/>
</cp:coreProperties>
</file>