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480" windowHeight="8475"/>
  </bookViews>
  <sheets>
    <sheet name="Dados" sheetId="5" r:id="rId1"/>
    <sheet name="Gráficos" sheetId="2" r:id="rId2"/>
  </sheets>
  <definedNames>
    <definedName name="_xlnm._FilterDatabase" localSheetId="0" hidden="1">Dados!$A$1:$AG$77</definedName>
    <definedName name="_xlnm.Print_Area" localSheetId="0">Dados!$A$1:$AG$77</definedName>
    <definedName name="_xlnm.Print_Titles" localSheetId="0">Dados!$1:$5</definedName>
  </definedNames>
  <calcPr calcId="125725"/>
</workbook>
</file>

<file path=xl/calcChain.xml><?xml version="1.0" encoding="utf-8"?>
<calcChain xmlns="http://schemas.openxmlformats.org/spreadsheetml/2006/main">
  <c r="AD74" i="5"/>
  <c r="AG74" s="1"/>
  <c r="AD73"/>
  <c r="AG73" s="1"/>
  <c r="AD71"/>
  <c r="AD70"/>
  <c r="AG70" s="1"/>
  <c r="AD63"/>
  <c r="AD62"/>
  <c r="AG62" s="1"/>
  <c r="AD51"/>
  <c r="AG51" s="1"/>
  <c r="AD50"/>
  <c r="AG50" s="1"/>
  <c r="AD18"/>
  <c r="AD17"/>
  <c r="AG17" s="1"/>
  <c r="AD54"/>
  <c r="AD46"/>
  <c r="AD47"/>
  <c r="AD26"/>
  <c r="AD25"/>
  <c r="AG26"/>
  <c r="AG25"/>
  <c r="AD67"/>
  <c r="AD66"/>
  <c r="AD65"/>
  <c r="AG67"/>
  <c r="AG66"/>
  <c r="AG65"/>
  <c r="AD56"/>
  <c r="AD55"/>
  <c r="AD53"/>
  <c r="AG53" s="1"/>
  <c r="AD48"/>
  <c r="AD45"/>
  <c r="AG45" s="1"/>
  <c r="AD60"/>
  <c r="AD59"/>
  <c r="AD58"/>
  <c r="AG58" s="1"/>
  <c r="AD23"/>
  <c r="AG23" s="1"/>
  <c r="AD22"/>
  <c r="AG22" s="1"/>
  <c r="AD21"/>
  <c r="AG21" s="1"/>
  <c r="AD20"/>
  <c r="AG20" s="1"/>
  <c r="AD77"/>
  <c r="AD76"/>
  <c r="AD43"/>
  <c r="AD42"/>
  <c r="AD40"/>
  <c r="AD39"/>
  <c r="AD38"/>
  <c r="AD36"/>
  <c r="AD35"/>
  <c r="AD34"/>
  <c r="AD33"/>
  <c r="AD29"/>
  <c r="AD31"/>
  <c r="AD30"/>
  <c r="AD28"/>
  <c r="AD15"/>
  <c r="AD14"/>
  <c r="AD9"/>
  <c r="AG71" l="1"/>
  <c r="AG63"/>
  <c r="AG18"/>
  <c r="AG54"/>
  <c r="AG46"/>
  <c r="AG48"/>
  <c r="AG47"/>
  <c r="AG59"/>
  <c r="AG60"/>
  <c r="AG55"/>
  <c r="AG56"/>
  <c r="AG76"/>
  <c r="AG42"/>
  <c r="AG38"/>
  <c r="AG33"/>
  <c r="AG28"/>
  <c r="AG14"/>
  <c r="AG43"/>
  <c r="AG36"/>
  <c r="AG77"/>
  <c r="AG39"/>
  <c r="AG30"/>
  <c r="AG29"/>
  <c r="AG31"/>
  <c r="AG40"/>
  <c r="AG35"/>
  <c r="AG34"/>
  <c r="AG15"/>
  <c r="AD12" l="1"/>
  <c r="AD11"/>
  <c r="AD8"/>
  <c r="AG11" l="1"/>
  <c r="AG8"/>
  <c r="AG12"/>
  <c r="AG9"/>
</calcChain>
</file>

<file path=xl/sharedStrings.xml><?xml version="1.0" encoding="utf-8"?>
<sst xmlns="http://schemas.openxmlformats.org/spreadsheetml/2006/main" count="342" uniqueCount="113">
  <si>
    <t>A- IDENTIFICAÇÃO</t>
  </si>
  <si>
    <t>AP</t>
  </si>
  <si>
    <t>MT</t>
  </si>
  <si>
    <t>A1</t>
  </si>
  <si>
    <t>A2</t>
  </si>
  <si>
    <t>A3</t>
  </si>
  <si>
    <t>A4</t>
  </si>
  <si>
    <t>UF</t>
  </si>
  <si>
    <t>Nome da Secretaria</t>
  </si>
  <si>
    <t>Nome do Respondente</t>
  </si>
  <si>
    <t>Cargo do Respondente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</si>
  <si>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</si>
  <si>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</si>
  <si>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</si>
  <si>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</si>
  <si>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</si>
  <si>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</si>
  <si>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</si>
  <si>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</si>
  <si>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</si>
  <si>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</si>
  <si>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</si>
  <si>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</si>
  <si>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</si>
  <si>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</si>
  <si>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</si>
  <si>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C1</t>
  </si>
  <si>
    <t>C2</t>
  </si>
  <si>
    <t>C3</t>
  </si>
  <si>
    <t>Data Center da autarquia / agência / empresa de TI do Estado</t>
  </si>
  <si>
    <t xml:space="preserve">Data Center de Terceiros </t>
  </si>
  <si>
    <t>Não</t>
  </si>
  <si>
    <t xml:space="preserve"> </t>
  </si>
  <si>
    <t>CE</t>
  </si>
  <si>
    <t>X</t>
  </si>
  <si>
    <t>Data Center da Secretaria</t>
  </si>
  <si>
    <t>Outra</t>
  </si>
  <si>
    <t>ADABAS</t>
  </si>
  <si>
    <t>SQL</t>
  </si>
  <si>
    <t>ORACLE</t>
  </si>
  <si>
    <t>Mais de 4 anos</t>
  </si>
  <si>
    <t>De 2 a 4 anos</t>
  </si>
  <si>
    <t>Menos de 2 anos</t>
  </si>
  <si>
    <t>Cliente/servidor</t>
  </si>
  <si>
    <t>WEB</t>
  </si>
  <si>
    <t>Pela Administração Direta</t>
  </si>
  <si>
    <t>Por todos os órgãos e entidades do Poder Executivo</t>
  </si>
  <si>
    <t xml:space="preserve">Por todos os poderes  </t>
  </si>
  <si>
    <t>AC</t>
  </si>
  <si>
    <t>AL</t>
  </si>
  <si>
    <t>ES</t>
  </si>
  <si>
    <t>GO</t>
  </si>
  <si>
    <t>MS</t>
  </si>
  <si>
    <t>SR</t>
  </si>
  <si>
    <t>SR - Sem Resposta</t>
  </si>
  <si>
    <t>PA</t>
  </si>
  <si>
    <t>PE</t>
  </si>
  <si>
    <t>PI</t>
  </si>
  <si>
    <t>RS</t>
  </si>
  <si>
    <t>RR</t>
  </si>
  <si>
    <t>SC</t>
  </si>
  <si>
    <t>SE</t>
  </si>
  <si>
    <t>BA</t>
  </si>
  <si>
    <t>RO</t>
  </si>
  <si>
    <t>RJ</t>
  </si>
  <si>
    <t>AM</t>
  </si>
  <si>
    <t>DF</t>
  </si>
  <si>
    <t>MA</t>
  </si>
  <si>
    <t>MG</t>
  </si>
  <si>
    <t>PB</t>
  </si>
  <si>
    <t>PR</t>
  </si>
  <si>
    <t>RN</t>
  </si>
  <si>
    <t>SP</t>
  </si>
  <si>
    <t>TO</t>
  </si>
  <si>
    <t>B- PAINEL 1 – INFORMAÇÃO SOBRE SISTEMA DE COMPRAS</t>
  </si>
  <si>
    <t>C- PAINEL 2 – INFORMAÇÃO SOBRE TRIBUNAIS DE CONTAS</t>
  </si>
  <si>
    <t>SIM</t>
  </si>
  <si>
    <t>NÃO</t>
  </si>
  <si>
    <t>NÂO</t>
  </si>
  <si>
    <t>Credenciamento já solicitado ao BID</t>
  </si>
  <si>
    <t>Nenhuma providência foi tomada</t>
  </si>
  <si>
    <t>Secretaria de Fazenda</t>
  </si>
  <si>
    <t xml:space="preserve">Secretaria de Administração </t>
  </si>
  <si>
    <t>Secretaria de Planejamento</t>
  </si>
  <si>
    <t>JAVA</t>
  </si>
  <si>
    <t>.NET</t>
  </si>
  <si>
    <t xml:space="preserve">O Tribunal de Contas é credenciado junto ao BID para executar auditoria nos projetos nos moldes do Banco </t>
  </si>
  <si>
    <t xml:space="preserve">Caso negativo, informe se existe interesse nesse credenciamento </t>
  </si>
  <si>
    <t>Caso afirmativo, qual o estágio desse processo</t>
  </si>
  <si>
    <t>O Estado possui sistema eletrônico de compras?</t>
  </si>
  <si>
    <t>Caso afirmativo, informar se o mesmo é credenciado junto ao BID?</t>
  </si>
  <si>
    <t>Caso negativo, informar se há interesse nesse credenciamento?</t>
  </si>
  <si>
    <t>Caso afirmativo, qual o estágio desse processo?</t>
  </si>
  <si>
    <t>A gestão do sistema é responsabilidade de qual órgão?</t>
  </si>
  <si>
    <t>Outro</t>
  </si>
  <si>
    <t>As aquisições do Estado são centralizadas?</t>
  </si>
  <si>
    <t>B16</t>
  </si>
  <si>
    <t>Quem hospeda a base de dados do sistema?</t>
  </si>
  <si>
    <t>Qual a plataforma tecnológica em que opera o sistema?</t>
  </si>
  <si>
    <t>Qual a linguagem em que foi (ou está sendo) desenvolvido o sistema?</t>
  </si>
  <si>
    <t>Qual a tecnologia utilizada para distribuição do acesso ao sistema entre as diversas unidades descentralizadas do estado?</t>
  </si>
  <si>
    <t>Qual a abrangência do sistema?</t>
  </si>
  <si>
    <t>Realiza apenas Pregão Eletrônico</t>
  </si>
  <si>
    <t>Promove a gestão de aquisições, incluindo a fase externa da licitação (todas as modalidades)</t>
  </si>
  <si>
    <t>Promove a gestão de aquisições, incluindo as fases interna e externa da licitação (todas as modalidades), gestão de contratos e controle de estoque</t>
  </si>
  <si>
    <t>O sistema possui interface com outros sistemas?</t>
  </si>
  <si>
    <t>Quanto tempo durou o desenvolvimento e implantação?</t>
  </si>
  <si>
    <t>O Estado detém a propriedade dos códigos-fonte?</t>
  </si>
  <si>
    <t>Qual o número médio de usuários que acessam diariamente o sistema?</t>
  </si>
  <si>
    <t>Menos de 10</t>
  </si>
  <si>
    <t>De 10 a 30</t>
  </si>
  <si>
    <t>Mais de 30</t>
  </si>
  <si>
    <t>O sistema é utilizado?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</si>
</sst>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3366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3366FF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9" fontId="0" fillId="8" borderId="1" xfId="1" applyFont="1" applyFill="1" applyBorder="1" applyAlignment="1">
      <alignment horizontal="center" vertical="center"/>
    </xf>
    <xf numFmtId="9" fontId="0" fillId="8" borderId="1" xfId="1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9" fontId="0" fillId="9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horizontal="center"/>
    </xf>
    <xf numFmtId="43" fontId="0" fillId="8" borderId="1" xfId="2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Fill="1"/>
    <xf numFmtId="0" fontId="8" fillId="8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8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8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vertical="center"/>
    </xf>
    <xf numFmtId="0" fontId="3" fillId="8" borderId="5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left" vertical="center" wrapText="1"/>
    </xf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9" defaultPivotStyle="PivotStyleLight16"/>
  <colors>
    <mruColors>
      <color rgb="FF0070C0"/>
      <color rgb="FF008000"/>
      <color rgb="FFFFFFCC"/>
      <color rgb="FFDBE5F1"/>
      <color rgb="FF00FFFF"/>
      <color rgb="FFFF9900"/>
      <color rgb="FFB14441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200">
                <a:latin typeface="Times New Roman" pitchFamily="18" charset="0"/>
                <a:cs typeface="Times New Roman" pitchFamily="18" charset="0"/>
              </a:rPr>
              <a:t>O Estado possui sistema eletrônico de compras</a:t>
            </a:r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Dados!$B$8:$B$9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Dados!$AG$8:$AG$9</c:f>
              <c:numCache>
                <c:formatCode>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200">
                <a:latin typeface="Times New Roman" pitchFamily="18" charset="0"/>
                <a:cs typeface="Times New Roman" pitchFamily="18" charset="0"/>
              </a:rPr>
              <a:t>O sistema é utilizado:</a:t>
            </a:r>
          </a:p>
        </c:rich>
      </c:tx>
    </c:title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Dados!$B$53:$B$56</c:f>
              <c:strCache>
                <c:ptCount val="4"/>
                <c:pt idx="0">
                  <c:v>Pela Administração Direta</c:v>
                </c:pt>
                <c:pt idx="1">
                  <c:v>Por todos os órgãos e entidades do Poder Executivo</c:v>
                </c:pt>
                <c:pt idx="2">
                  <c:v>Por todos os poderes  </c:v>
                </c:pt>
                <c:pt idx="3">
                  <c:v>Outro</c:v>
                </c:pt>
              </c:strCache>
            </c:strRef>
          </c:cat>
          <c:val>
            <c:numRef>
              <c:f>Dados!$AG$53:$AG$56</c:f>
              <c:numCache>
                <c:formatCode>0%</c:formatCode>
                <c:ptCount val="4"/>
                <c:pt idx="0">
                  <c:v>0.2857142857142857</c:v>
                </c:pt>
                <c:pt idx="1">
                  <c:v>0.7142857142857143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200">
                <a:latin typeface="Times New Roman" pitchFamily="18" charset="0"/>
                <a:cs typeface="Times New Roman" pitchFamily="18" charset="0"/>
              </a:rPr>
              <a:t>Quanto tempo durou o desenvolvimento e implantação?</a:t>
            </a:r>
          </a:p>
        </c:rich>
      </c:tx>
    </c:title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Dados!$B$58:$B$60</c:f>
              <c:strCache>
                <c:ptCount val="3"/>
                <c:pt idx="0">
                  <c:v>Menos de 2 anos</c:v>
                </c:pt>
                <c:pt idx="1">
                  <c:v>De 2 a 4 anos</c:v>
                </c:pt>
                <c:pt idx="2">
                  <c:v>Mais de 4 anos</c:v>
                </c:pt>
              </c:strCache>
            </c:strRef>
          </c:cat>
          <c:val>
            <c:numRef>
              <c:f>Dados!$AG$58:$AG$60</c:f>
              <c:numCache>
                <c:formatCode>0%</c:formatCode>
                <c:ptCount val="3"/>
                <c:pt idx="0">
                  <c:v>0.33333333333333331</c:v>
                </c:pt>
                <c:pt idx="1">
                  <c:v>0.33333333333333331</c:v>
                </c:pt>
                <c:pt idx="2">
                  <c:v>0.33333333333333331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200">
                <a:latin typeface="Times New Roman" pitchFamily="18" charset="0"/>
                <a:cs typeface="Times New Roman" pitchFamily="18" charset="0"/>
              </a:rPr>
              <a:t>O Estado detém a propriedade dos códigos-fonte?</a:t>
            </a:r>
          </a:p>
        </c:rich>
      </c:tx>
    </c:title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Dados!$B$62:$B$63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Dados!$AG$62:$AG$63</c:f>
              <c:numCache>
                <c:formatCode>0%</c:formatCode>
                <c:ptCount val="2"/>
                <c:pt idx="0">
                  <c:v>0.7142857142857143</c:v>
                </c:pt>
                <c:pt idx="1">
                  <c:v>0.2857142857142857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200">
                <a:latin typeface="Times New Roman" pitchFamily="18" charset="0"/>
                <a:cs typeface="Times New Roman" pitchFamily="18" charset="0"/>
              </a:rPr>
              <a:t>Qual o número médio de usuários que acessam diariamente o sistema? </a:t>
            </a:r>
          </a:p>
        </c:rich>
      </c:tx>
    </c:title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Dados!$B$65:$B$67</c:f>
              <c:strCache>
                <c:ptCount val="3"/>
                <c:pt idx="0">
                  <c:v>Menos de 10</c:v>
                </c:pt>
                <c:pt idx="1">
                  <c:v>De 10 a 30</c:v>
                </c:pt>
                <c:pt idx="2">
                  <c:v>Mais de 30</c:v>
                </c:pt>
              </c:strCache>
            </c:strRef>
          </c:cat>
          <c:val>
            <c:numRef>
              <c:f>Dados!$AG$65:$AG$67</c:f>
              <c:numCache>
                <c:formatCode>0%</c:formatCode>
                <c:ptCount val="3"/>
                <c:pt idx="0">
                  <c:v>0</c:v>
                </c:pt>
                <c:pt idx="1">
                  <c:v>0.16666666666666666</c:v>
                </c:pt>
                <c:pt idx="2">
                  <c:v>0.83333333333333337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Qual a abrangência do sistema ?</a:t>
            </a:r>
          </a:p>
        </c:rich>
      </c:tx>
    </c:title>
    <c:view3D>
      <c:rotX val="75"/>
      <c:perspective val="30"/>
    </c:view3D>
    <c:plotArea>
      <c:layout>
        <c:manualLayout>
          <c:layoutTarget val="inner"/>
          <c:xMode val="edge"/>
          <c:yMode val="edge"/>
          <c:x val="6.4161825512771151E-2"/>
          <c:y val="0.16856054435201873"/>
          <c:w val="0.55080442705174382"/>
          <c:h val="0.72891861871498065"/>
        </c:manualLayout>
      </c:layout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Dados!$B$45:$B$48</c:f>
              <c:strCache>
                <c:ptCount val="4"/>
                <c:pt idx="0">
                  <c:v>Realiza apenas Pregão Eletrônico</c:v>
                </c:pt>
                <c:pt idx="1">
                  <c:v>Promove a gestão de aquisições, incluindo a fase externa da licitação (todas as modalidades)</c:v>
                </c:pt>
                <c:pt idx="2">
                  <c:v>Promove a gestão de aquisições, incluindo as fases interna e externa da licitação (todas as modalidades), gestão de contratos e controle de estoque</c:v>
                </c:pt>
                <c:pt idx="3">
                  <c:v>Outra</c:v>
                </c:pt>
              </c:strCache>
            </c:strRef>
          </c:cat>
          <c:val>
            <c:numRef>
              <c:f>Dados!$AG$45:$AG$48</c:f>
              <c:numCache>
                <c:formatCode>0%</c:formatCode>
                <c:ptCount val="4"/>
                <c:pt idx="0">
                  <c:v>0.16666666666666666</c:v>
                </c:pt>
                <c:pt idx="1">
                  <c:v>0</c:v>
                </c:pt>
                <c:pt idx="2">
                  <c:v>0.66666666666666663</c:v>
                </c:pt>
                <c:pt idx="3">
                  <c:v>0.16666666666666666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26799445695572"/>
          <c:y val="0.22763458642904738"/>
          <c:w val="0.36273482782808658"/>
          <c:h val="0.75706069656653496"/>
        </c:manualLayout>
      </c:layout>
      <c:txPr>
        <a:bodyPr/>
        <a:lstStyle/>
        <a:p>
          <a:pPr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As</a:t>
            </a:r>
            <a:r>
              <a:rPr lang="en-US" sz="1200" baseline="0">
                <a:latin typeface="Times New Roman" pitchFamily="18" charset="0"/>
                <a:cs typeface="Times New Roman" pitchFamily="18" charset="0"/>
              </a:rPr>
              <a:t> aquisições do estado são centralizadas?</a:t>
            </a:r>
            <a:endParaRPr lang="en-US" sz="1200">
              <a:latin typeface="Times New Roman" pitchFamily="18" charset="0"/>
              <a:cs typeface="Times New Roman" pitchFamily="18" charset="0"/>
            </a:endParaRPr>
          </a:p>
        </c:rich>
      </c:tx>
    </c:title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Dados!$B$25:$B$26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Dados!$AG$25:$AG$26</c:f>
              <c:numCache>
                <c:formatCode>0%</c:formatCode>
                <c:ptCount val="2"/>
                <c:pt idx="0">
                  <c:v>0.44444444444444442</c:v>
                </c:pt>
                <c:pt idx="1">
                  <c:v>0.55555555555555558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O Tribunal de Contas é credenciado junto ao BID para executar auditoria nos projetos nos moldes do Banco?  </a:t>
            </a:r>
          </a:p>
        </c:rich>
      </c:tx>
    </c:title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Dados!$B$70:$B$71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Dados!$AG$70:$AG$71</c:f>
              <c:numCache>
                <c:formatCode>0%</c:formatCode>
                <c:ptCount val="2"/>
                <c:pt idx="0">
                  <c:v>0.66666666666666663</c:v>
                </c:pt>
                <c:pt idx="1">
                  <c:v>0.33333333333333331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 Caso negativo, informe se existe interesse nesse credenciamento?  </a:t>
            </a:r>
          </a:p>
        </c:rich>
      </c:tx>
    </c:title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Dados!$B$73:$B$74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Dados!$AG$73:$AG$74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Caso afirmativo, qual o estágio atual desse processo?</a:t>
            </a:r>
          </a:p>
        </c:rich>
      </c:tx>
    </c:title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Dados!$B$76:$B$77</c:f>
              <c:strCache>
                <c:ptCount val="2"/>
                <c:pt idx="0">
                  <c:v>Credenciamento já solicitado ao BID</c:v>
                </c:pt>
                <c:pt idx="1">
                  <c:v>Nenhuma providência foi tomada</c:v>
                </c:pt>
              </c:strCache>
            </c:strRef>
          </c:cat>
          <c:val>
            <c:numRef>
              <c:f>Dados!$AG$76:$AG$77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Qual a tecnologia utilizada para distribuição do acesso ao sistema entre as diversas</a:t>
            </a:r>
            <a:r>
              <a:rPr lang="en-US" sz="1200" baseline="0">
                <a:latin typeface="Times New Roman" pitchFamily="18" charset="0"/>
                <a:cs typeface="Times New Roman" pitchFamily="18" charset="0"/>
              </a:rPr>
              <a:t> unidades descentralizadas do estado?</a:t>
            </a:r>
            <a:endParaRPr lang="en-US" sz="1200">
              <a:latin typeface="Times New Roman" pitchFamily="18" charset="0"/>
              <a:cs typeface="Times New Roman" pitchFamily="18" charset="0"/>
            </a:endParaRPr>
          </a:p>
        </c:rich>
      </c:tx>
    </c:title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Dados!$B$42:$B$43</c:f>
              <c:strCache>
                <c:ptCount val="2"/>
                <c:pt idx="0">
                  <c:v>WEB</c:v>
                </c:pt>
                <c:pt idx="1">
                  <c:v>Cliente/servidor</c:v>
                </c:pt>
              </c:strCache>
            </c:strRef>
          </c:cat>
          <c:val>
            <c:numRef>
              <c:f>Dados!$AG$42:$AG$43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Caso afirmativo, informar se o mesmo é credenciado junto ao BID</a:t>
            </a:r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Dados!$B$11:$B$12</c:f>
              <c:strCache>
                <c:ptCount val="2"/>
                <c:pt idx="0">
                  <c:v>SIM</c:v>
                </c:pt>
                <c:pt idx="1">
                  <c:v>NÂO</c:v>
                </c:pt>
              </c:strCache>
            </c:strRef>
          </c:cat>
          <c:val>
            <c:numRef>
              <c:f>Dados!$AG$11:$AG$12</c:f>
              <c:numCache>
                <c:formatCode>0%</c:formatCode>
                <c:ptCount val="2"/>
                <c:pt idx="0">
                  <c:v>0.125</c:v>
                </c:pt>
                <c:pt idx="1">
                  <c:v>0.875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Caso negativo, informar se há interesse nesse credenciamento</a:t>
            </a:r>
          </a:p>
        </c:rich>
      </c:tx>
    </c:title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Dados!$B$14:$B$15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Dados!$AG$14:$AG$15</c:f>
              <c:numCache>
                <c:formatCode>0%</c:formatCode>
                <c:ptCount val="2"/>
                <c:pt idx="0">
                  <c:v>0.83333333333333337</c:v>
                </c:pt>
                <c:pt idx="1">
                  <c:v>0.16666666666666666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200">
                <a:latin typeface="Times New Roman" pitchFamily="18" charset="0"/>
                <a:cs typeface="Times New Roman" pitchFamily="18" charset="0"/>
              </a:rPr>
              <a:t>Caso afirmativo, qual o estágio desse processo</a:t>
            </a:r>
          </a:p>
        </c:rich>
      </c:tx>
    </c:title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Dados!$B$17:$B$18</c:f>
              <c:strCache>
                <c:ptCount val="2"/>
                <c:pt idx="0">
                  <c:v>Credenciamento já solicitado ao BID</c:v>
                </c:pt>
                <c:pt idx="1">
                  <c:v>Nenhuma providência foi tomada</c:v>
                </c:pt>
              </c:strCache>
            </c:strRef>
          </c:cat>
          <c:val>
            <c:numRef>
              <c:f>Dados!$AG$17:$AG$18</c:f>
              <c:numCache>
                <c:formatCode>0%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A gestão do sistema é responsabilidade de qual órgão</a:t>
            </a:r>
          </a:p>
        </c:rich>
      </c:tx>
    </c:title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Dados!$B$20:$B$23</c:f>
              <c:strCache>
                <c:ptCount val="4"/>
                <c:pt idx="0">
                  <c:v>Secretaria de Fazenda</c:v>
                </c:pt>
                <c:pt idx="1">
                  <c:v>Secretaria de Administração </c:v>
                </c:pt>
                <c:pt idx="2">
                  <c:v>Secretaria de Planejamento</c:v>
                </c:pt>
                <c:pt idx="3">
                  <c:v>Outro</c:v>
                </c:pt>
              </c:strCache>
            </c:strRef>
          </c:cat>
          <c:val>
            <c:numRef>
              <c:f>Dados!$AG$20:$AG$23</c:f>
              <c:numCache>
                <c:formatCode>0%</c:formatCode>
                <c:ptCount val="4"/>
                <c:pt idx="0">
                  <c:v>0.125</c:v>
                </c:pt>
                <c:pt idx="1">
                  <c:v>0.375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Quem hospeda a base de dados do sistema</a:t>
            </a:r>
          </a:p>
        </c:rich>
      </c:tx>
    </c:title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Dados!$B$28:$B$31</c:f>
              <c:strCache>
                <c:ptCount val="4"/>
                <c:pt idx="0">
                  <c:v>Data Center da Secretaria</c:v>
                </c:pt>
                <c:pt idx="1">
                  <c:v>Data Center da autarquia / agência / empresa de TI do Estado</c:v>
                </c:pt>
                <c:pt idx="2">
                  <c:v>Data Center de Terceiros </c:v>
                </c:pt>
                <c:pt idx="3">
                  <c:v>Outro</c:v>
                </c:pt>
              </c:strCache>
            </c:strRef>
          </c:cat>
          <c:val>
            <c:numRef>
              <c:f>Dados!$AG$28:$AG$31</c:f>
              <c:numCache>
                <c:formatCode>0%</c:formatCode>
                <c:ptCount val="4"/>
                <c:pt idx="0">
                  <c:v>0.16666666666666666</c:v>
                </c:pt>
                <c:pt idx="1">
                  <c:v>0.66666666666666663</c:v>
                </c:pt>
                <c:pt idx="2">
                  <c:v>0</c:v>
                </c:pt>
                <c:pt idx="3">
                  <c:v>0.16666666666666666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Qual a plataforma tecnológica em que opera o sistema</a:t>
            </a:r>
          </a:p>
        </c:rich>
      </c:tx>
    </c:title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Dados!$B$33:$B$36</c:f>
              <c:strCache>
                <c:ptCount val="4"/>
                <c:pt idx="0">
                  <c:v>ORACLE</c:v>
                </c:pt>
                <c:pt idx="1">
                  <c:v>SQL</c:v>
                </c:pt>
                <c:pt idx="2">
                  <c:v>ADABAS</c:v>
                </c:pt>
                <c:pt idx="3">
                  <c:v>Outra</c:v>
                </c:pt>
              </c:strCache>
            </c:strRef>
          </c:cat>
          <c:val>
            <c:numRef>
              <c:f>Dados!$AG$33:$AG$36</c:f>
              <c:numCache>
                <c:formatCode>0%</c:formatCode>
                <c:ptCount val="4"/>
                <c:pt idx="0">
                  <c:v>0.5714285714285714</c:v>
                </c:pt>
                <c:pt idx="1">
                  <c:v>0.2857142857142857</c:v>
                </c:pt>
                <c:pt idx="2">
                  <c:v>0.14285714285714285</c:v>
                </c:pt>
                <c:pt idx="3">
                  <c:v>0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itchFamily="18" charset="0"/>
                <a:cs typeface="Times New Roman" pitchFamily="18" charset="0"/>
              </a:rPr>
              <a:t>Qual a linguagem em que foi (ou está sendo) desenvolvido o sistema</a:t>
            </a:r>
          </a:p>
        </c:rich>
      </c:tx>
    </c:title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Dados!$B$38:$B$40</c:f>
              <c:strCache>
                <c:ptCount val="3"/>
                <c:pt idx="0">
                  <c:v>JAVA</c:v>
                </c:pt>
                <c:pt idx="1">
                  <c:v>.NET</c:v>
                </c:pt>
                <c:pt idx="2">
                  <c:v>Outra</c:v>
                </c:pt>
              </c:strCache>
            </c:strRef>
          </c:cat>
          <c:val>
            <c:numRef>
              <c:f>Dados!$AG$38:$AG$40</c:f>
              <c:numCache>
                <c:formatCode>0%</c:formatCode>
                <c:ptCount val="3"/>
                <c:pt idx="0">
                  <c:v>0.5714285714285714</c:v>
                </c:pt>
                <c:pt idx="1">
                  <c:v>0.14285714285714285</c:v>
                </c:pt>
                <c:pt idx="2">
                  <c:v>0.2857142857142857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 sz="1200">
                <a:latin typeface="Times New Roman" pitchFamily="18" charset="0"/>
                <a:cs typeface="Times New Roman" pitchFamily="18" charset="0"/>
              </a:rPr>
              <a:t>O sistema possui interface com outros sistemas</a:t>
            </a:r>
          </a:p>
        </c:rich>
      </c:tx>
    </c:title>
    <c:plotArea>
      <c:layout/>
      <c:pie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Dados!$B$50:$B$51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Dados!$AG$50:$AG$51</c:f>
              <c:numCache>
                <c:formatCode>0%</c:formatCode>
                <c:ptCount val="2"/>
                <c:pt idx="0">
                  <c:v>0.8571428571428571</c:v>
                </c:pt>
                <c:pt idx="1">
                  <c:v>0.14285714285714285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 sz="900" baseline="0">
              <a:latin typeface="Calibri" pitchFamily="34" charset="0"/>
            </a:defRPr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28575</xdr:rowOff>
    </xdr:from>
    <xdr:to>
      <xdr:col>4</xdr:col>
      <xdr:colOff>590550</xdr:colOff>
      <xdr:row>15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171450</xdr:rowOff>
    </xdr:from>
    <xdr:to>
      <xdr:col>4</xdr:col>
      <xdr:colOff>600074</xdr:colOff>
      <xdr:row>32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180975</xdr:rowOff>
    </xdr:from>
    <xdr:to>
      <xdr:col>4</xdr:col>
      <xdr:colOff>581024</xdr:colOff>
      <xdr:row>49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4</xdr:col>
      <xdr:colOff>581024</xdr:colOff>
      <xdr:row>65</xdr:row>
      <xdr:rowOff>180975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4</xdr:col>
      <xdr:colOff>581024</xdr:colOff>
      <xdr:row>82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101</xdr:row>
      <xdr:rowOff>0</xdr:rowOff>
    </xdr:from>
    <xdr:to>
      <xdr:col>4</xdr:col>
      <xdr:colOff>609599</xdr:colOff>
      <xdr:row>116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4</xdr:col>
      <xdr:colOff>581024</xdr:colOff>
      <xdr:row>133</xdr:row>
      <xdr:rowOff>180975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4</xdr:col>
      <xdr:colOff>581024</xdr:colOff>
      <xdr:row>150</xdr:row>
      <xdr:rowOff>180975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186</xdr:row>
      <xdr:rowOff>0</xdr:rowOff>
    </xdr:from>
    <xdr:to>
      <xdr:col>4</xdr:col>
      <xdr:colOff>581024</xdr:colOff>
      <xdr:row>201</xdr:row>
      <xdr:rowOff>180975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4</xdr:col>
      <xdr:colOff>581024</xdr:colOff>
      <xdr:row>218</xdr:row>
      <xdr:rowOff>180975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220</xdr:row>
      <xdr:rowOff>0</xdr:rowOff>
    </xdr:from>
    <xdr:to>
      <xdr:col>4</xdr:col>
      <xdr:colOff>581024</xdr:colOff>
      <xdr:row>235</xdr:row>
      <xdr:rowOff>180975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237</xdr:row>
      <xdr:rowOff>0</xdr:rowOff>
    </xdr:from>
    <xdr:to>
      <xdr:col>4</xdr:col>
      <xdr:colOff>581024</xdr:colOff>
      <xdr:row>252</xdr:row>
      <xdr:rowOff>180975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4</xdr:col>
      <xdr:colOff>581024</xdr:colOff>
      <xdr:row>269</xdr:row>
      <xdr:rowOff>180975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4</xdr:col>
      <xdr:colOff>581024</xdr:colOff>
      <xdr:row>184</xdr:row>
      <xdr:rowOff>180975</xdr:rowOff>
    </xdr:to>
    <xdr:graphicFrame macro="">
      <xdr:nvGraphicFramePr>
        <xdr:cNvPr id="47" name="Gráfico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4</xdr:col>
      <xdr:colOff>581024</xdr:colOff>
      <xdr:row>99</xdr:row>
      <xdr:rowOff>180975</xdr:rowOff>
    </xdr:to>
    <xdr:graphicFrame macro="">
      <xdr:nvGraphicFramePr>
        <xdr:cNvPr id="49" name="Gráfico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271</xdr:row>
      <xdr:rowOff>0</xdr:rowOff>
    </xdr:from>
    <xdr:to>
      <xdr:col>4</xdr:col>
      <xdr:colOff>581024</xdr:colOff>
      <xdr:row>286</xdr:row>
      <xdr:rowOff>180975</xdr:rowOff>
    </xdr:to>
    <xdr:graphicFrame macro="">
      <xdr:nvGraphicFramePr>
        <xdr:cNvPr id="50" name="Gráfico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4</xdr:col>
      <xdr:colOff>581024</xdr:colOff>
      <xdr:row>303</xdr:row>
      <xdr:rowOff>180975</xdr:rowOff>
    </xdr:to>
    <xdr:graphicFrame macro="">
      <xdr:nvGraphicFramePr>
        <xdr:cNvPr id="51" name="Gráfico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305</xdr:row>
      <xdr:rowOff>0</xdr:rowOff>
    </xdr:from>
    <xdr:to>
      <xdr:col>4</xdr:col>
      <xdr:colOff>581024</xdr:colOff>
      <xdr:row>320</xdr:row>
      <xdr:rowOff>180975</xdr:rowOff>
    </xdr:to>
    <xdr:graphicFrame macro="">
      <xdr:nvGraphicFramePr>
        <xdr:cNvPr id="52" name="Gráfico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4</xdr:col>
      <xdr:colOff>581024</xdr:colOff>
      <xdr:row>167</xdr:row>
      <xdr:rowOff>180975</xdr:rowOff>
    </xdr:to>
    <xdr:graphicFrame macro="">
      <xdr:nvGraphicFramePr>
        <xdr:cNvPr id="53" name="Gráfico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showGridLines="0" tabSelected="1" zoomScale="70" zoomScaleNormal="70" workbookViewId="0">
      <selection activeCell="E16" sqref="E16"/>
    </sheetView>
  </sheetViews>
  <sheetFormatPr defaultRowHeight="15"/>
  <cols>
    <col min="1" max="1" width="5.5703125" style="4" customWidth="1"/>
    <col min="2" max="2" width="74.28515625" style="2" customWidth="1"/>
    <col min="3" max="29" width="5.7109375" style="1" customWidth="1"/>
    <col min="30" max="30" width="5.7109375" style="5" customWidth="1"/>
    <col min="31" max="32" width="5.7109375" style="5" hidden="1" customWidth="1"/>
    <col min="33" max="33" width="5.7109375" customWidth="1"/>
    <col min="36" max="36" width="14.42578125" bestFit="1" customWidth="1"/>
  </cols>
  <sheetData>
    <row r="1" spans="1:33" s="3" customFormat="1" ht="18.75">
      <c r="A1" s="18"/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1" t="s">
        <v>53</v>
      </c>
      <c r="AF1" s="21" t="s">
        <v>31</v>
      </c>
      <c r="AG1" s="12"/>
    </row>
    <row r="2" spans="1:33" ht="15.75">
      <c r="A2" s="22" t="s">
        <v>3</v>
      </c>
      <c r="B2" s="23" t="s">
        <v>7</v>
      </c>
      <c r="C2" s="6" t="s">
        <v>48</v>
      </c>
      <c r="D2" s="6" t="s">
        <v>49</v>
      </c>
      <c r="E2" s="6" t="s">
        <v>65</v>
      </c>
      <c r="F2" s="6" t="s">
        <v>1</v>
      </c>
      <c r="G2" s="6" t="s">
        <v>62</v>
      </c>
      <c r="H2" s="6" t="s">
        <v>33</v>
      </c>
      <c r="I2" s="6" t="s">
        <v>50</v>
      </c>
      <c r="J2" s="6" t="s">
        <v>66</v>
      </c>
      <c r="K2" s="6" t="s">
        <v>51</v>
      </c>
      <c r="L2" s="6" t="s">
        <v>67</v>
      </c>
      <c r="M2" s="6" t="s">
        <v>68</v>
      </c>
      <c r="N2" s="6" t="s">
        <v>52</v>
      </c>
      <c r="O2" s="6" t="s">
        <v>2</v>
      </c>
      <c r="P2" s="6" t="s">
        <v>55</v>
      </c>
      <c r="Q2" s="6" t="s">
        <v>69</v>
      </c>
      <c r="R2" s="6" t="s">
        <v>56</v>
      </c>
      <c r="S2" s="6" t="s">
        <v>57</v>
      </c>
      <c r="T2" s="6" t="s">
        <v>70</v>
      </c>
      <c r="U2" s="6" t="s">
        <v>64</v>
      </c>
      <c r="V2" s="6" t="s">
        <v>71</v>
      </c>
      <c r="W2" s="6" t="s">
        <v>63</v>
      </c>
      <c r="X2" s="6" t="s">
        <v>58</v>
      </c>
      <c r="Y2" s="6" t="s">
        <v>59</v>
      </c>
      <c r="Z2" s="6" t="s">
        <v>60</v>
      </c>
      <c r="AA2" s="6" t="s">
        <v>61</v>
      </c>
      <c r="AB2" s="6" t="s">
        <v>72</v>
      </c>
      <c r="AC2" s="6" t="s">
        <v>73</v>
      </c>
      <c r="AD2" s="9"/>
      <c r="AE2" s="9"/>
      <c r="AF2" s="9"/>
      <c r="AG2" s="11"/>
    </row>
    <row r="3" spans="1:33" ht="15.75">
      <c r="A3" s="24" t="s">
        <v>4</v>
      </c>
      <c r="B3" s="25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 t="s">
        <v>32</v>
      </c>
      <c r="AE3" s="10"/>
      <c r="AF3" s="26"/>
      <c r="AG3" s="11"/>
    </row>
    <row r="4" spans="1:33" ht="15.75">
      <c r="A4" s="22" t="s">
        <v>5</v>
      </c>
      <c r="B4" s="23" t="s">
        <v>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0" t="s">
        <v>32</v>
      </c>
      <c r="AE4" s="10"/>
      <c r="AF4" s="26"/>
      <c r="AG4" s="11"/>
    </row>
    <row r="5" spans="1:33" ht="15.75">
      <c r="A5" s="24" t="s">
        <v>6</v>
      </c>
      <c r="B5" s="25" t="s">
        <v>10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0" t="s">
        <v>32</v>
      </c>
      <c r="AE5" s="10"/>
      <c r="AF5" s="26"/>
      <c r="AG5" s="11"/>
    </row>
    <row r="6" spans="1:33" ht="18.75">
      <c r="A6" s="27"/>
      <c r="B6" s="28" t="s">
        <v>74</v>
      </c>
      <c r="C6" s="29" t="s">
        <v>48</v>
      </c>
      <c r="D6" s="29" t="s">
        <v>49</v>
      </c>
      <c r="E6" s="29" t="s">
        <v>65</v>
      </c>
      <c r="F6" s="29" t="s">
        <v>1</v>
      </c>
      <c r="G6" s="29" t="s">
        <v>62</v>
      </c>
      <c r="H6" s="29" t="s">
        <v>33</v>
      </c>
      <c r="I6" s="29" t="s">
        <v>50</v>
      </c>
      <c r="J6" s="29" t="s">
        <v>66</v>
      </c>
      <c r="K6" s="29" t="s">
        <v>51</v>
      </c>
      <c r="L6" s="29" t="s">
        <v>67</v>
      </c>
      <c r="M6" s="29" t="s">
        <v>68</v>
      </c>
      <c r="N6" s="29" t="s">
        <v>52</v>
      </c>
      <c r="O6" s="29" t="s">
        <v>2</v>
      </c>
      <c r="P6" s="29" t="s">
        <v>55</v>
      </c>
      <c r="Q6" s="29" t="s">
        <v>69</v>
      </c>
      <c r="R6" s="29" t="s">
        <v>56</v>
      </c>
      <c r="S6" s="29" t="s">
        <v>57</v>
      </c>
      <c r="T6" s="29" t="s">
        <v>70</v>
      </c>
      <c r="U6" s="29" t="s">
        <v>64</v>
      </c>
      <c r="V6" s="29" t="s">
        <v>71</v>
      </c>
      <c r="W6" s="29" t="s">
        <v>63</v>
      </c>
      <c r="X6" s="29" t="s">
        <v>58</v>
      </c>
      <c r="Y6" s="29" t="s">
        <v>59</v>
      </c>
      <c r="Z6" s="29" t="s">
        <v>60</v>
      </c>
      <c r="AA6" s="29" t="s">
        <v>61</v>
      </c>
      <c r="AB6" s="29" t="s">
        <v>72</v>
      </c>
      <c r="AC6" s="29" t="s">
        <v>73</v>
      </c>
      <c r="AD6" s="30"/>
      <c r="AE6" s="30" t="s">
        <v>53</v>
      </c>
      <c r="AF6" s="30" t="s">
        <v>31</v>
      </c>
      <c r="AG6" s="11"/>
    </row>
    <row r="7" spans="1:33" ht="15.75" customHeight="1">
      <c r="A7" s="31" t="s">
        <v>11</v>
      </c>
      <c r="B7" s="45" t="s">
        <v>89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  <c r="AG7" s="13"/>
    </row>
    <row r="8" spans="1:33" ht="15.75">
      <c r="A8" s="49"/>
      <c r="B8" s="32" t="s">
        <v>76</v>
      </c>
      <c r="C8" s="14" t="s">
        <v>34</v>
      </c>
      <c r="D8" s="14"/>
      <c r="E8" s="14"/>
      <c r="F8" s="14"/>
      <c r="G8" s="14"/>
      <c r="H8" s="15"/>
      <c r="I8" s="14" t="s">
        <v>34</v>
      </c>
      <c r="J8" s="14"/>
      <c r="K8" s="15"/>
      <c r="L8" s="15"/>
      <c r="M8" s="14" t="s">
        <v>34</v>
      </c>
      <c r="N8" s="14"/>
      <c r="O8" s="15"/>
      <c r="P8" s="14"/>
      <c r="Q8" s="14"/>
      <c r="R8" s="14"/>
      <c r="S8" s="14"/>
      <c r="T8" s="14"/>
      <c r="U8" s="14" t="s">
        <v>34</v>
      </c>
      <c r="V8" s="14" t="s">
        <v>34</v>
      </c>
      <c r="W8" s="14"/>
      <c r="X8" s="14"/>
      <c r="Y8" s="14"/>
      <c r="Z8" s="14" t="s">
        <v>34</v>
      </c>
      <c r="AA8" s="14" t="s">
        <v>34</v>
      </c>
      <c r="AB8" s="14" t="s">
        <v>34</v>
      </c>
      <c r="AC8" s="14" t="s">
        <v>34</v>
      </c>
      <c r="AD8" s="15">
        <f>COUNTIF(C8:AC8,"X")</f>
        <v>9</v>
      </c>
      <c r="AE8" s="15"/>
      <c r="AF8" s="15"/>
      <c r="AG8" s="16">
        <f>AD8/SUM($AD$8:$AD$9)</f>
        <v>0.75</v>
      </c>
    </row>
    <row r="9" spans="1:33" ht="15.75">
      <c r="A9" s="50"/>
      <c r="B9" s="32" t="s">
        <v>77</v>
      </c>
      <c r="C9" s="14"/>
      <c r="D9" s="14"/>
      <c r="E9" s="14"/>
      <c r="F9" s="14"/>
      <c r="G9" s="14" t="s">
        <v>34</v>
      </c>
      <c r="H9" s="14"/>
      <c r="I9" s="14"/>
      <c r="J9" s="14"/>
      <c r="K9" s="14"/>
      <c r="L9" s="14"/>
      <c r="M9" s="14"/>
      <c r="N9" s="15"/>
      <c r="O9" s="14"/>
      <c r="P9" s="14"/>
      <c r="Q9" s="14" t="s">
        <v>34</v>
      </c>
      <c r="R9" s="14"/>
      <c r="S9" s="14" t="s">
        <v>34</v>
      </c>
      <c r="T9" s="15"/>
      <c r="U9" s="15"/>
      <c r="V9" s="15"/>
      <c r="W9" s="15"/>
      <c r="X9" s="14"/>
      <c r="Y9" s="14"/>
      <c r="Z9" s="15"/>
      <c r="AA9" s="15"/>
      <c r="AB9" s="15"/>
      <c r="AC9" s="14"/>
      <c r="AD9" s="15">
        <f>COUNTIF(C9:AC9,"X")</f>
        <v>3</v>
      </c>
      <c r="AE9" s="15"/>
      <c r="AF9" s="15"/>
      <c r="AG9" s="16">
        <f>AD9/SUM($AD$8:$AD$9)</f>
        <v>0.25</v>
      </c>
    </row>
    <row r="10" spans="1:33" ht="15.75">
      <c r="A10" s="34" t="s">
        <v>12</v>
      </c>
      <c r="B10" s="65" t="s">
        <v>90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35"/>
    </row>
    <row r="11" spans="1:33" ht="15.75">
      <c r="A11" s="69"/>
      <c r="B11" s="40" t="s">
        <v>76</v>
      </c>
      <c r="C11" s="36"/>
      <c r="D11" s="37"/>
      <c r="E11" s="37"/>
      <c r="F11" s="36"/>
      <c r="G11" s="36"/>
      <c r="H11" s="37"/>
      <c r="I11" s="37"/>
      <c r="J11" s="37"/>
      <c r="K11" s="36"/>
      <c r="L11" s="36"/>
      <c r="M11" s="36"/>
      <c r="N11" s="37"/>
      <c r="O11" s="36"/>
      <c r="P11" s="37"/>
      <c r="Q11" s="37"/>
      <c r="R11" s="36"/>
      <c r="S11" s="37"/>
      <c r="T11" s="37"/>
      <c r="U11" s="37"/>
      <c r="V11" s="36" t="s">
        <v>34</v>
      </c>
      <c r="W11" s="36"/>
      <c r="X11" s="36"/>
      <c r="Y11" s="36"/>
      <c r="Z11" s="36"/>
      <c r="AA11" s="36"/>
      <c r="AB11" s="36"/>
      <c r="AC11" s="36"/>
      <c r="AD11" s="37">
        <f t="shared" ref="AD11:AD15" si="0">COUNTIF(C11:AC11,"X")</f>
        <v>1</v>
      </c>
      <c r="AE11" s="37"/>
      <c r="AF11" s="37"/>
      <c r="AG11" s="38">
        <f>AD11/SUM($AD$11:$AD$12)</f>
        <v>0.125</v>
      </c>
    </row>
    <row r="12" spans="1:33" ht="15.75">
      <c r="A12" s="70"/>
      <c r="B12" s="40" t="s">
        <v>78</v>
      </c>
      <c r="C12" s="36" t="s">
        <v>34</v>
      </c>
      <c r="D12" s="36"/>
      <c r="E12" s="36"/>
      <c r="F12" s="37"/>
      <c r="G12" s="36"/>
      <c r="H12" s="36"/>
      <c r="I12" s="36" t="s">
        <v>34</v>
      </c>
      <c r="J12" s="36"/>
      <c r="K12" s="36"/>
      <c r="L12" s="36"/>
      <c r="M12" s="36" t="s">
        <v>34</v>
      </c>
      <c r="N12" s="36"/>
      <c r="O12" s="36"/>
      <c r="P12" s="36"/>
      <c r="Q12" s="36"/>
      <c r="R12" s="37"/>
      <c r="S12" s="36"/>
      <c r="T12" s="36"/>
      <c r="U12" s="36" t="s">
        <v>34</v>
      </c>
      <c r="V12" s="36"/>
      <c r="W12" s="36"/>
      <c r="X12" s="36"/>
      <c r="Y12" s="37"/>
      <c r="Z12" s="36" t="s">
        <v>34</v>
      </c>
      <c r="AA12" s="36" t="s">
        <v>34</v>
      </c>
      <c r="AB12" s="36"/>
      <c r="AC12" s="36" t="s">
        <v>34</v>
      </c>
      <c r="AD12" s="37">
        <f t="shared" si="0"/>
        <v>7</v>
      </c>
      <c r="AE12" s="37"/>
      <c r="AF12" s="37"/>
      <c r="AG12" s="38">
        <f>AD12/SUM($AD$11:$AD$12)</f>
        <v>0.875</v>
      </c>
    </row>
    <row r="13" spans="1:33" ht="15.75">
      <c r="A13" s="31" t="s">
        <v>13</v>
      </c>
      <c r="B13" s="66" t="s">
        <v>91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17"/>
    </row>
    <row r="14" spans="1:33" ht="15.75">
      <c r="A14" s="71"/>
      <c r="B14" s="32" t="s">
        <v>76</v>
      </c>
      <c r="C14" s="14" t="s">
        <v>34</v>
      </c>
      <c r="D14" s="15"/>
      <c r="E14" s="15"/>
      <c r="F14" s="15"/>
      <c r="G14" s="15"/>
      <c r="H14" s="14"/>
      <c r="I14" s="14"/>
      <c r="J14" s="14"/>
      <c r="K14" s="14"/>
      <c r="L14" s="14"/>
      <c r="M14" s="14"/>
      <c r="N14" s="15"/>
      <c r="O14" s="15"/>
      <c r="P14" s="15"/>
      <c r="Q14" s="15"/>
      <c r="R14" s="15"/>
      <c r="S14" s="14"/>
      <c r="T14" s="14"/>
      <c r="U14" s="14" t="s">
        <v>34</v>
      </c>
      <c r="V14" s="14"/>
      <c r="W14" s="14"/>
      <c r="X14" s="14"/>
      <c r="Y14" s="14"/>
      <c r="Z14" s="14" t="s">
        <v>34</v>
      </c>
      <c r="AA14" s="14" t="s">
        <v>34</v>
      </c>
      <c r="AB14" s="14"/>
      <c r="AC14" s="14" t="s">
        <v>34</v>
      </c>
      <c r="AD14" s="15">
        <f t="shared" si="0"/>
        <v>5</v>
      </c>
      <c r="AE14" s="15"/>
      <c r="AF14" s="15"/>
      <c r="AG14" s="16">
        <f>AD14/SUM($AD$14:$AD$15)</f>
        <v>0.83333333333333337</v>
      </c>
    </row>
    <row r="15" spans="1:33" ht="15.75">
      <c r="A15" s="70"/>
      <c r="B15" s="32" t="s">
        <v>77</v>
      </c>
      <c r="C15" s="15"/>
      <c r="D15" s="14"/>
      <c r="E15" s="14"/>
      <c r="F15" s="15"/>
      <c r="G15" s="14"/>
      <c r="H15" s="15"/>
      <c r="I15" s="15"/>
      <c r="J15" s="15"/>
      <c r="K15" s="15"/>
      <c r="L15" s="15"/>
      <c r="M15" s="14" t="s">
        <v>34</v>
      </c>
      <c r="N15" s="14"/>
      <c r="O15" s="14"/>
      <c r="P15" s="14"/>
      <c r="Q15" s="14"/>
      <c r="R15" s="14"/>
      <c r="S15" s="15"/>
      <c r="T15" s="15"/>
      <c r="U15" s="15"/>
      <c r="V15" s="15"/>
      <c r="W15" s="15"/>
      <c r="X15" s="15"/>
      <c r="Y15" s="15"/>
      <c r="Z15" s="14"/>
      <c r="AA15" s="14"/>
      <c r="AB15" s="14"/>
      <c r="AC15" s="15"/>
      <c r="AD15" s="15">
        <f t="shared" si="0"/>
        <v>1</v>
      </c>
      <c r="AE15" s="15"/>
      <c r="AF15" s="15"/>
      <c r="AG15" s="16">
        <f>AD15/SUM($AD$14:$AD$15)</f>
        <v>0.16666666666666666</v>
      </c>
    </row>
    <row r="16" spans="1:33" ht="15.75">
      <c r="A16" s="51" t="s">
        <v>14</v>
      </c>
      <c r="B16" s="40" t="s">
        <v>92</v>
      </c>
      <c r="C16" s="37"/>
      <c r="D16" s="36"/>
      <c r="E16" s="36"/>
      <c r="F16" s="37"/>
      <c r="G16" s="36"/>
      <c r="H16" s="37"/>
      <c r="I16" s="37"/>
      <c r="J16" s="37"/>
      <c r="K16" s="37"/>
      <c r="L16" s="37"/>
      <c r="M16" s="37"/>
      <c r="N16" s="36"/>
      <c r="O16" s="36"/>
      <c r="P16" s="36"/>
      <c r="Q16" s="36"/>
      <c r="R16" s="36"/>
      <c r="S16" s="37"/>
      <c r="T16" s="37"/>
      <c r="U16" s="37"/>
      <c r="V16" s="37"/>
      <c r="W16" s="37"/>
      <c r="X16" s="37"/>
      <c r="Y16" s="37"/>
      <c r="Z16" s="36"/>
      <c r="AA16" s="36"/>
      <c r="AB16" s="36"/>
      <c r="AC16" s="37"/>
      <c r="AD16" s="37"/>
      <c r="AE16" s="37"/>
      <c r="AF16" s="37"/>
      <c r="AG16" s="38"/>
    </row>
    <row r="17" spans="1:33" ht="15.75">
      <c r="A17" s="72"/>
      <c r="B17" s="40" t="s">
        <v>79</v>
      </c>
      <c r="C17" s="36"/>
      <c r="D17" s="37"/>
      <c r="E17" s="37"/>
      <c r="F17" s="36"/>
      <c r="G17" s="36"/>
      <c r="H17" s="37"/>
      <c r="I17" s="37"/>
      <c r="J17" s="37"/>
      <c r="K17" s="36"/>
      <c r="L17" s="36"/>
      <c r="M17" s="36"/>
      <c r="N17" s="37"/>
      <c r="O17" s="36"/>
      <c r="P17" s="37"/>
      <c r="Q17" s="37"/>
      <c r="R17" s="36"/>
      <c r="S17" s="37"/>
      <c r="T17" s="37"/>
      <c r="U17" s="37"/>
      <c r="V17" s="36"/>
      <c r="W17" s="36"/>
      <c r="X17" s="36"/>
      <c r="Y17" s="36"/>
      <c r="Z17" s="36" t="s">
        <v>34</v>
      </c>
      <c r="AA17" s="36"/>
      <c r="AB17" s="36"/>
      <c r="AC17" s="36"/>
      <c r="AD17" s="37">
        <f t="shared" ref="AD17:AD18" si="1">COUNTIF(C17:AC17,"X")</f>
        <v>1</v>
      </c>
      <c r="AE17" s="37"/>
      <c r="AF17" s="37"/>
      <c r="AG17" s="38">
        <f>AD17/SUM($AD$17:$AD$18)</f>
        <v>0.25</v>
      </c>
    </row>
    <row r="18" spans="1:33" ht="15.75">
      <c r="A18" s="73"/>
      <c r="B18" s="40" t="s">
        <v>80</v>
      </c>
      <c r="C18" s="36" t="s">
        <v>34</v>
      </c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36"/>
      <c r="T18" s="36"/>
      <c r="U18" s="36" t="s">
        <v>34</v>
      </c>
      <c r="V18" s="36"/>
      <c r="W18" s="36"/>
      <c r="X18" s="36"/>
      <c r="Y18" s="37"/>
      <c r="Z18" s="36"/>
      <c r="AA18" s="36" t="s">
        <v>34</v>
      </c>
      <c r="AB18" s="36"/>
      <c r="AC18" s="36"/>
      <c r="AD18" s="37">
        <f t="shared" si="1"/>
        <v>3</v>
      </c>
      <c r="AE18" s="37"/>
      <c r="AF18" s="37"/>
      <c r="AG18" s="38">
        <f>AD18/SUM($AD$17:$AD$18)</f>
        <v>0.75</v>
      </c>
    </row>
    <row r="19" spans="1:33" ht="15.75">
      <c r="A19" s="48" t="s">
        <v>15</v>
      </c>
      <c r="B19" s="66" t="s">
        <v>93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17"/>
    </row>
    <row r="20" spans="1:33" ht="15.75">
      <c r="A20" s="67"/>
      <c r="B20" s="32" t="s">
        <v>81</v>
      </c>
      <c r="C20" s="14"/>
      <c r="D20" s="15"/>
      <c r="E20" s="15"/>
      <c r="F20" s="15"/>
      <c r="G20" s="15"/>
      <c r="H20" s="14"/>
      <c r="I20" s="14"/>
      <c r="J20" s="14"/>
      <c r="K20" s="14"/>
      <c r="L20" s="14"/>
      <c r="M20" s="14"/>
      <c r="N20" s="14"/>
      <c r="O20" s="15"/>
      <c r="P20" s="15"/>
      <c r="Q20" s="15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34</v>
      </c>
      <c r="AD20" s="15">
        <f t="shared" ref="AD20:AD23" si="2">COUNTIF(C20:AC20,"X")</f>
        <v>1</v>
      </c>
      <c r="AE20" s="15"/>
      <c r="AF20" s="15"/>
      <c r="AG20" s="16">
        <f>AD20/SUM($AD$20:$AD$23)</f>
        <v>0.125</v>
      </c>
    </row>
    <row r="21" spans="1:33" ht="15.75">
      <c r="A21" s="67"/>
      <c r="B21" s="32" t="s">
        <v>82</v>
      </c>
      <c r="C21" s="14" t="s">
        <v>34</v>
      </c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4"/>
      <c r="P21" s="14"/>
      <c r="Q21" s="14"/>
      <c r="R21" s="15"/>
      <c r="S21" s="15"/>
      <c r="T21" s="15"/>
      <c r="U21" s="15"/>
      <c r="V21" s="15"/>
      <c r="W21" s="15"/>
      <c r="X21" s="14"/>
      <c r="Y21" s="15"/>
      <c r="Z21" s="14" t="s">
        <v>34</v>
      </c>
      <c r="AA21" s="14" t="s">
        <v>34</v>
      </c>
      <c r="AB21" s="14"/>
      <c r="AC21" s="14"/>
      <c r="AD21" s="15">
        <f t="shared" si="2"/>
        <v>3</v>
      </c>
      <c r="AE21" s="15"/>
      <c r="AF21" s="15"/>
      <c r="AG21" s="16">
        <f t="shared" ref="AG21:AG23" si="3">AD21/SUM($AD$20:$AD$23)</f>
        <v>0.375</v>
      </c>
    </row>
    <row r="22" spans="1:33" ht="15.75">
      <c r="A22" s="67"/>
      <c r="B22" s="32" t="s">
        <v>83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 t="s">
        <v>34</v>
      </c>
      <c r="N22" s="15"/>
      <c r="O22" s="15"/>
      <c r="P22" s="15"/>
      <c r="Q22" s="15"/>
      <c r="R22" s="15"/>
      <c r="S22" s="15"/>
      <c r="T22" s="15"/>
      <c r="U22" s="14" t="s">
        <v>34</v>
      </c>
      <c r="V22" s="15"/>
      <c r="W22" s="15"/>
      <c r="X22" s="15"/>
      <c r="Y22" s="15"/>
      <c r="Z22" s="14"/>
      <c r="AA22" s="14"/>
      <c r="AB22" s="14"/>
      <c r="AC22" s="15"/>
      <c r="AD22" s="15">
        <f t="shared" si="2"/>
        <v>2</v>
      </c>
      <c r="AE22" s="15"/>
      <c r="AF22" s="15"/>
      <c r="AG22" s="16">
        <f t="shared" si="3"/>
        <v>0.25</v>
      </c>
    </row>
    <row r="23" spans="1:33" ht="15.75">
      <c r="A23" s="67"/>
      <c r="B23" s="32" t="s">
        <v>94</v>
      </c>
      <c r="C23" s="15"/>
      <c r="D23" s="15"/>
      <c r="E23" s="15"/>
      <c r="F23" s="15"/>
      <c r="G23" s="15"/>
      <c r="H23" s="15"/>
      <c r="I23" s="14" t="s">
        <v>34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4" t="s">
        <v>34</v>
      </c>
      <c r="W23" s="15"/>
      <c r="X23" s="15"/>
      <c r="Y23" s="15"/>
      <c r="Z23" s="14"/>
      <c r="AA23" s="14"/>
      <c r="AB23" s="14"/>
      <c r="AC23" s="15"/>
      <c r="AD23" s="15">
        <f t="shared" si="2"/>
        <v>2</v>
      </c>
      <c r="AE23" s="15"/>
      <c r="AF23" s="15"/>
      <c r="AG23" s="16">
        <f t="shared" si="3"/>
        <v>0.25</v>
      </c>
    </row>
    <row r="24" spans="1:33" ht="15.75">
      <c r="A24" s="54" t="s">
        <v>16</v>
      </c>
      <c r="B24" s="40" t="s">
        <v>95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6"/>
      <c r="AA24" s="36"/>
      <c r="AB24" s="36"/>
      <c r="AC24" s="37"/>
      <c r="AD24" s="37"/>
      <c r="AE24" s="37"/>
      <c r="AF24" s="37"/>
      <c r="AG24" s="38"/>
    </row>
    <row r="25" spans="1:33" ht="15.75">
      <c r="A25" s="74"/>
      <c r="B25" s="40" t="s">
        <v>76</v>
      </c>
      <c r="C25" s="36" t="s">
        <v>34</v>
      </c>
      <c r="D25" s="37"/>
      <c r="E25" s="37"/>
      <c r="F25" s="37"/>
      <c r="G25" s="37"/>
      <c r="H25" s="37"/>
      <c r="I25" s="37"/>
      <c r="J25" s="37"/>
      <c r="K25" s="36"/>
      <c r="L25" s="36"/>
      <c r="M25" s="37"/>
      <c r="N25" s="37"/>
      <c r="O25" s="37"/>
      <c r="P25" s="37"/>
      <c r="Q25" s="36" t="s">
        <v>34</v>
      </c>
      <c r="R25" s="37"/>
      <c r="S25" s="37"/>
      <c r="T25" s="37"/>
      <c r="U25" s="37"/>
      <c r="V25" s="37"/>
      <c r="W25" s="37"/>
      <c r="X25" s="37"/>
      <c r="Y25" s="37"/>
      <c r="Z25" s="36"/>
      <c r="AA25" s="36" t="s">
        <v>34</v>
      </c>
      <c r="AB25" s="36"/>
      <c r="AC25" s="36" t="s">
        <v>34</v>
      </c>
      <c r="AD25" s="37">
        <f>COUNTIF(C25:AC25,"X")</f>
        <v>4</v>
      </c>
      <c r="AE25" s="37"/>
      <c r="AF25" s="37"/>
      <c r="AG25" s="38">
        <f>AD25/SUM($AD$25:$AD$26)</f>
        <v>0.44444444444444442</v>
      </c>
    </row>
    <row r="26" spans="1:33" ht="15.75">
      <c r="A26" s="75"/>
      <c r="B26" s="40" t="s">
        <v>77</v>
      </c>
      <c r="C26" s="37"/>
      <c r="D26" s="37"/>
      <c r="E26" s="37"/>
      <c r="F26" s="37"/>
      <c r="G26" s="37"/>
      <c r="H26" s="37"/>
      <c r="I26" s="36" t="s">
        <v>34</v>
      </c>
      <c r="J26" s="37"/>
      <c r="K26" s="37"/>
      <c r="L26" s="37"/>
      <c r="M26" s="36" t="s">
        <v>34</v>
      </c>
      <c r="N26" s="36"/>
      <c r="O26" s="36"/>
      <c r="P26" s="37"/>
      <c r="Q26" s="37"/>
      <c r="R26" s="37"/>
      <c r="S26" s="36" t="s">
        <v>34</v>
      </c>
      <c r="T26" s="37"/>
      <c r="U26" s="36" t="s">
        <v>34</v>
      </c>
      <c r="V26" s="36" t="s">
        <v>34</v>
      </c>
      <c r="W26" s="37"/>
      <c r="X26" s="37"/>
      <c r="Y26" s="37"/>
      <c r="Z26" s="36"/>
      <c r="AA26" s="36"/>
      <c r="AB26" s="36"/>
      <c r="AC26" s="37"/>
      <c r="AD26" s="37">
        <f>COUNTIF(C26:AC26,"X")</f>
        <v>5</v>
      </c>
      <c r="AE26" s="37"/>
      <c r="AF26" s="37"/>
      <c r="AG26" s="38">
        <f>AD26/SUM($AD$25:$AD$26)</f>
        <v>0.55555555555555558</v>
      </c>
    </row>
    <row r="27" spans="1:33" ht="15.75">
      <c r="A27" s="55" t="s">
        <v>17</v>
      </c>
      <c r="B27" s="66" t="s">
        <v>97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17"/>
    </row>
    <row r="28" spans="1:33" ht="15.75">
      <c r="A28" s="67"/>
      <c r="B28" s="32" t="s">
        <v>35</v>
      </c>
      <c r="C28" s="14"/>
      <c r="D28" s="15"/>
      <c r="E28" s="15"/>
      <c r="F28" s="15"/>
      <c r="G28" s="15"/>
      <c r="H28" s="14"/>
      <c r="I28" s="14"/>
      <c r="J28" s="14"/>
      <c r="K28" s="14"/>
      <c r="L28" s="14"/>
      <c r="M28" s="14"/>
      <c r="N28" s="14"/>
      <c r="O28" s="15"/>
      <c r="P28" s="15"/>
      <c r="Q28" s="15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 t="s">
        <v>34</v>
      </c>
      <c r="AD28" s="15">
        <f t="shared" ref="AD28:AD31" si="4">COUNTIF(C28:AC28,"X")</f>
        <v>1</v>
      </c>
      <c r="AE28" s="15"/>
      <c r="AF28" s="15"/>
      <c r="AG28" s="16">
        <f>AD28/SUM($AD$28:$AD$31)</f>
        <v>0.16666666666666666</v>
      </c>
    </row>
    <row r="29" spans="1:33" ht="15.75">
      <c r="A29" s="67"/>
      <c r="B29" s="32" t="s">
        <v>29</v>
      </c>
      <c r="C29" s="15"/>
      <c r="D29" s="14"/>
      <c r="E29" s="14"/>
      <c r="F29" s="14"/>
      <c r="G29" s="14"/>
      <c r="H29" s="15"/>
      <c r="I29" s="14" t="s">
        <v>34</v>
      </c>
      <c r="J29" s="15"/>
      <c r="K29" s="15"/>
      <c r="L29" s="15"/>
      <c r="M29" s="14" t="s">
        <v>34</v>
      </c>
      <c r="N29" s="15"/>
      <c r="O29" s="14"/>
      <c r="P29" s="14"/>
      <c r="Q29" s="14"/>
      <c r="R29" s="15"/>
      <c r="S29" s="15"/>
      <c r="T29" s="15"/>
      <c r="U29" s="14" t="s">
        <v>34</v>
      </c>
      <c r="V29" s="15"/>
      <c r="W29" s="15"/>
      <c r="X29" s="14"/>
      <c r="Y29" s="15"/>
      <c r="Z29" s="14"/>
      <c r="AA29" s="14" t="s">
        <v>34</v>
      </c>
      <c r="AB29" s="14"/>
      <c r="AC29" s="14"/>
      <c r="AD29" s="15">
        <f t="shared" si="4"/>
        <v>4</v>
      </c>
      <c r="AE29" s="15"/>
      <c r="AF29" s="15"/>
      <c r="AG29" s="16">
        <f>AD29/SUM($AD$28:$AD$31)</f>
        <v>0.66666666666666663</v>
      </c>
    </row>
    <row r="30" spans="1:33" ht="15.75">
      <c r="A30" s="67"/>
      <c r="B30" s="32" t="s">
        <v>30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4"/>
      <c r="AA30" s="14"/>
      <c r="AB30" s="14"/>
      <c r="AC30" s="15"/>
      <c r="AD30" s="15">
        <f t="shared" si="4"/>
        <v>0</v>
      </c>
      <c r="AE30" s="15"/>
      <c r="AF30" s="15"/>
      <c r="AG30" s="16">
        <f>AD30/SUM($AD$28:$AD$31)</f>
        <v>0</v>
      </c>
    </row>
    <row r="31" spans="1:33" ht="15.75">
      <c r="A31" s="67"/>
      <c r="B31" s="32" t="s">
        <v>94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" t="s">
        <v>34</v>
      </c>
      <c r="W31" s="15"/>
      <c r="X31" s="15"/>
      <c r="Y31" s="15"/>
      <c r="Z31" s="14"/>
      <c r="AA31" s="14"/>
      <c r="AB31" s="14"/>
      <c r="AC31" s="15"/>
      <c r="AD31" s="15">
        <f t="shared" si="4"/>
        <v>1</v>
      </c>
      <c r="AE31" s="15"/>
      <c r="AF31" s="15"/>
      <c r="AG31" s="16">
        <f>AD31/SUM($AD$28:$AD$31)</f>
        <v>0.16666666666666666</v>
      </c>
    </row>
    <row r="32" spans="1:33" ht="15.75">
      <c r="A32" s="54" t="s">
        <v>18</v>
      </c>
      <c r="B32" s="65" t="s">
        <v>98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39"/>
    </row>
    <row r="33" spans="1:33" ht="15.75">
      <c r="A33" s="68"/>
      <c r="B33" s="40" t="s">
        <v>39</v>
      </c>
      <c r="C33" s="62" t="s">
        <v>34</v>
      </c>
      <c r="D33" s="62" t="s">
        <v>34</v>
      </c>
      <c r="E33" s="62" t="s">
        <v>34</v>
      </c>
      <c r="F33" s="62" t="s">
        <v>34</v>
      </c>
      <c r="G33" s="36"/>
      <c r="H33" s="37"/>
      <c r="I33" s="37"/>
      <c r="J33" s="37"/>
      <c r="K33" s="36"/>
      <c r="L33" s="36"/>
      <c r="M33" s="36"/>
      <c r="N33" s="37"/>
      <c r="O33" s="36"/>
      <c r="P33" s="37"/>
      <c r="Q33" s="37"/>
      <c r="R33" s="3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37">
        <f t="shared" ref="AD33:AD36" si="5">COUNTIF(C33:AC33,"X")</f>
        <v>4</v>
      </c>
      <c r="AE33" s="37"/>
      <c r="AF33" s="37"/>
      <c r="AG33" s="38">
        <f>AD33/SUM($AD$33:$AD$36)</f>
        <v>0.5714285714285714</v>
      </c>
    </row>
    <row r="34" spans="1:33" ht="15.75">
      <c r="A34" s="68"/>
      <c r="B34" s="40" t="s">
        <v>38</v>
      </c>
      <c r="C34" s="62" t="s">
        <v>34</v>
      </c>
      <c r="D34" s="62" t="s">
        <v>34</v>
      </c>
      <c r="E34" s="62"/>
      <c r="F34" s="62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7">
        <f t="shared" si="5"/>
        <v>2</v>
      </c>
      <c r="AE34" s="37"/>
      <c r="AF34" s="37"/>
      <c r="AG34" s="38">
        <f>AD34/SUM($AD$33:$AD$36)</f>
        <v>0.2857142857142857</v>
      </c>
    </row>
    <row r="35" spans="1:33" ht="15.75">
      <c r="A35" s="68"/>
      <c r="B35" s="40" t="s">
        <v>37</v>
      </c>
      <c r="C35" s="62" t="s">
        <v>34</v>
      </c>
      <c r="D35" s="62"/>
      <c r="E35" s="62"/>
      <c r="F35" s="62"/>
      <c r="G35" s="37"/>
      <c r="H35" s="36"/>
      <c r="I35" s="36"/>
      <c r="J35" s="36"/>
      <c r="K35" s="37"/>
      <c r="L35" s="37"/>
      <c r="M35" s="37"/>
      <c r="N35" s="36"/>
      <c r="O35" s="37"/>
      <c r="P35" s="36"/>
      <c r="Q35" s="36"/>
      <c r="R35" s="3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>
        <f t="shared" si="5"/>
        <v>1</v>
      </c>
      <c r="AE35" s="37"/>
      <c r="AF35" s="37"/>
      <c r="AG35" s="38">
        <f>AD35/SUM($AD$33:$AD$36)</f>
        <v>0.14285714285714285</v>
      </c>
    </row>
    <row r="36" spans="1:33" ht="15.75">
      <c r="A36" s="68"/>
      <c r="B36" s="40" t="s">
        <v>36</v>
      </c>
      <c r="C36" s="62"/>
      <c r="D36" s="62"/>
      <c r="E36" s="62"/>
      <c r="F36" s="62"/>
      <c r="G36" s="37"/>
      <c r="H36" s="37"/>
      <c r="I36" s="37"/>
      <c r="J36" s="37"/>
      <c r="K36" s="37"/>
      <c r="L36" s="37"/>
      <c r="M36" s="37"/>
      <c r="N36" s="36"/>
      <c r="O36" s="37"/>
      <c r="P36" s="37"/>
      <c r="Q36" s="37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37">
        <f t="shared" si="5"/>
        <v>0</v>
      </c>
      <c r="AE36" s="37"/>
      <c r="AF36" s="37"/>
      <c r="AG36" s="38">
        <f>AD36/SUM($AD$33:$AD$36)</f>
        <v>0</v>
      </c>
    </row>
    <row r="37" spans="1:33" ht="15.75">
      <c r="A37" s="52" t="s">
        <v>19</v>
      </c>
      <c r="B37" s="66" t="s">
        <v>99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17"/>
    </row>
    <row r="38" spans="1:33" ht="15.75">
      <c r="A38" s="67"/>
      <c r="B38" s="32" t="s">
        <v>84</v>
      </c>
      <c r="C38" s="63" t="s">
        <v>34</v>
      </c>
      <c r="D38" s="63" t="s">
        <v>34</v>
      </c>
      <c r="E38" s="63" t="s">
        <v>34</v>
      </c>
      <c r="F38" s="63" t="s">
        <v>34</v>
      </c>
      <c r="G38" s="14"/>
      <c r="H38" s="15"/>
      <c r="I38" s="14"/>
      <c r="J38" s="14"/>
      <c r="K38" s="15"/>
      <c r="L38" s="15"/>
      <c r="M38" s="15"/>
      <c r="N38" s="14"/>
      <c r="O38" s="15"/>
      <c r="P38" s="14"/>
      <c r="Q38" s="14"/>
      <c r="R38" s="15"/>
      <c r="S38" s="15"/>
      <c r="T38" s="15"/>
      <c r="U38" s="14"/>
      <c r="V38" s="14"/>
      <c r="W38" s="14"/>
      <c r="X38" s="15"/>
      <c r="Y38" s="14"/>
      <c r="Z38" s="14"/>
      <c r="AA38" s="14"/>
      <c r="AB38" s="14"/>
      <c r="AC38" s="15"/>
      <c r="AD38" s="15">
        <f t="shared" ref="AD38:AD40" si="6">COUNTIF(C38:AC38,"X")</f>
        <v>4</v>
      </c>
      <c r="AE38" s="15"/>
      <c r="AF38" s="15"/>
      <c r="AG38" s="16">
        <f>AD38/SUM($AD$38:$AD$40)</f>
        <v>0.5714285714285714</v>
      </c>
    </row>
    <row r="39" spans="1:33" ht="15.75">
      <c r="A39" s="67"/>
      <c r="B39" s="32" t="s">
        <v>85</v>
      </c>
      <c r="C39" s="63" t="s">
        <v>34</v>
      </c>
      <c r="D39" s="63"/>
      <c r="E39" s="63"/>
      <c r="F39" s="63"/>
      <c r="G39" s="14"/>
      <c r="H39" s="14"/>
      <c r="I39" s="15"/>
      <c r="J39" s="15"/>
      <c r="K39" s="14"/>
      <c r="L39" s="14"/>
      <c r="M39" s="14"/>
      <c r="N39" s="15"/>
      <c r="O39" s="1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4"/>
      <c r="AA39" s="14"/>
      <c r="AB39" s="14"/>
      <c r="AC39" s="15"/>
      <c r="AD39" s="15">
        <f t="shared" si="6"/>
        <v>1</v>
      </c>
      <c r="AE39" s="15"/>
      <c r="AF39" s="15"/>
      <c r="AG39" s="16">
        <f t="shared" ref="AG39:AG40" si="7">AD39/SUM($AD$38:$AD$40)</f>
        <v>0.14285714285714285</v>
      </c>
    </row>
    <row r="40" spans="1:33" ht="15.75">
      <c r="A40" s="67"/>
      <c r="B40" s="32" t="s">
        <v>36</v>
      </c>
      <c r="C40" s="63" t="s">
        <v>34</v>
      </c>
      <c r="D40" s="63" t="s">
        <v>34</v>
      </c>
      <c r="E40" s="63"/>
      <c r="F40" s="6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4"/>
      <c r="Y40" s="15"/>
      <c r="Z40" s="14"/>
      <c r="AA40" s="14"/>
      <c r="AB40" s="14"/>
      <c r="AC40" s="15"/>
      <c r="AD40" s="15">
        <f t="shared" si="6"/>
        <v>2</v>
      </c>
      <c r="AE40" s="15"/>
      <c r="AF40" s="15"/>
      <c r="AG40" s="16">
        <f t="shared" si="7"/>
        <v>0.2857142857142857</v>
      </c>
    </row>
    <row r="41" spans="1:33" ht="15.75">
      <c r="A41" s="54" t="s">
        <v>20</v>
      </c>
      <c r="B41" s="65" t="s">
        <v>100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39"/>
    </row>
    <row r="42" spans="1:33" ht="15.75">
      <c r="A42" s="69"/>
      <c r="B42" s="40" t="s">
        <v>44</v>
      </c>
      <c r="C42" s="36" t="s">
        <v>34</v>
      </c>
      <c r="D42" s="37"/>
      <c r="E42" s="37"/>
      <c r="F42" s="36"/>
      <c r="G42" s="36"/>
      <c r="H42" s="37"/>
      <c r="I42" s="36" t="s">
        <v>34</v>
      </c>
      <c r="J42" s="36"/>
      <c r="K42" s="36"/>
      <c r="L42" s="36"/>
      <c r="M42" s="36" t="s">
        <v>34</v>
      </c>
      <c r="N42" s="37"/>
      <c r="O42" s="36"/>
      <c r="P42" s="37"/>
      <c r="Q42" s="37"/>
      <c r="R42" s="36"/>
      <c r="S42" s="37"/>
      <c r="T42" s="37"/>
      <c r="U42" s="36" t="s">
        <v>34</v>
      </c>
      <c r="V42" s="36" t="s">
        <v>34</v>
      </c>
      <c r="W42" s="37"/>
      <c r="X42" s="36"/>
      <c r="Y42" s="37"/>
      <c r="Z42" s="36" t="s">
        <v>34</v>
      </c>
      <c r="AA42" s="36" t="s">
        <v>34</v>
      </c>
      <c r="AB42" s="36"/>
      <c r="AC42" s="36" t="s">
        <v>34</v>
      </c>
      <c r="AD42" s="37">
        <f t="shared" ref="AD42:AD43" si="8">COUNTIF(C42:AC42,"X")</f>
        <v>8</v>
      </c>
      <c r="AE42" s="37"/>
      <c r="AF42" s="37"/>
      <c r="AG42" s="38">
        <f>AD42/SUM($AD$42:$AD$43)</f>
        <v>1</v>
      </c>
    </row>
    <row r="43" spans="1:33" ht="15.75">
      <c r="A43" s="78"/>
      <c r="B43" s="40" t="s">
        <v>43</v>
      </c>
      <c r="C43" s="36"/>
      <c r="D43" s="37"/>
      <c r="E43" s="37"/>
      <c r="F43" s="37"/>
      <c r="G43" s="37"/>
      <c r="H43" s="36"/>
      <c r="I43" s="36"/>
      <c r="J43" s="36"/>
      <c r="K43" s="37"/>
      <c r="L43" s="37"/>
      <c r="M43" s="37"/>
      <c r="N43" s="37"/>
      <c r="O43" s="37"/>
      <c r="P43" s="36"/>
      <c r="Q43" s="36"/>
      <c r="R43" s="37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>
        <f t="shared" si="8"/>
        <v>0</v>
      </c>
      <c r="AE43" s="37"/>
      <c r="AF43" s="37"/>
      <c r="AG43" s="38">
        <f>AD43/SUM($AD$42:$AD$43)</f>
        <v>0</v>
      </c>
    </row>
    <row r="44" spans="1:33" ht="15.75">
      <c r="A44" s="55" t="s">
        <v>21</v>
      </c>
      <c r="B44" s="66" t="s">
        <v>101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13"/>
    </row>
    <row r="45" spans="1:33" ht="15.75">
      <c r="A45" s="71"/>
      <c r="B45" s="32" t="s">
        <v>102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  <c r="O45" s="15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 t="s">
        <v>34</v>
      </c>
      <c r="AD45" s="15">
        <f t="shared" ref="AD45:AD48" si="9">COUNTIF(C45:AC45,"X")</f>
        <v>1</v>
      </c>
      <c r="AE45" s="15"/>
      <c r="AF45" s="15"/>
      <c r="AG45" s="16">
        <f>AD45/SUM($AD$45:$AD$48)</f>
        <v>0.16666666666666666</v>
      </c>
    </row>
    <row r="46" spans="1:33" ht="31.5">
      <c r="A46" s="77"/>
      <c r="B46" s="32" t="s">
        <v>103</v>
      </c>
      <c r="C46" s="15"/>
      <c r="D46" s="14"/>
      <c r="E46" s="14"/>
      <c r="F46" s="15"/>
      <c r="G46" s="15"/>
      <c r="H46" s="14"/>
      <c r="I46" s="14"/>
      <c r="J46" s="14"/>
      <c r="K46" s="15"/>
      <c r="L46" s="15"/>
      <c r="M46" s="14"/>
      <c r="N46" s="14"/>
      <c r="O46" s="14"/>
      <c r="P46" s="14"/>
      <c r="Q46" s="14"/>
      <c r="R46" s="15"/>
      <c r="S46" s="15"/>
      <c r="T46" s="14"/>
      <c r="U46" s="15"/>
      <c r="V46" s="15"/>
      <c r="W46" s="15"/>
      <c r="X46" s="15"/>
      <c r="Y46" s="15"/>
      <c r="Z46" s="14"/>
      <c r="AA46" s="14"/>
      <c r="AB46" s="14"/>
      <c r="AC46" s="15"/>
      <c r="AD46" s="15">
        <f t="shared" si="9"/>
        <v>0</v>
      </c>
      <c r="AE46" s="15"/>
      <c r="AF46" s="15"/>
      <c r="AG46" s="16">
        <f t="shared" ref="AG46:AG48" si="10">AD46/SUM($AD$45:$AD$48)</f>
        <v>0</v>
      </c>
    </row>
    <row r="47" spans="1:33" ht="30.75" customHeight="1">
      <c r="A47" s="77"/>
      <c r="B47" s="32" t="s">
        <v>104</v>
      </c>
      <c r="C47" s="14" t="s">
        <v>34</v>
      </c>
      <c r="D47" s="14"/>
      <c r="E47" s="14"/>
      <c r="F47" s="15"/>
      <c r="G47" s="15"/>
      <c r="H47" s="14"/>
      <c r="I47" s="14" t="s">
        <v>34</v>
      </c>
      <c r="J47" s="14"/>
      <c r="K47" s="15"/>
      <c r="L47" s="14"/>
      <c r="M47" s="14" t="s">
        <v>34</v>
      </c>
      <c r="N47" s="14"/>
      <c r="O47" s="14"/>
      <c r="P47" s="14"/>
      <c r="Q47" s="14"/>
      <c r="R47" s="15"/>
      <c r="S47" s="15"/>
      <c r="T47" s="15"/>
      <c r="U47" s="14" t="s">
        <v>34</v>
      </c>
      <c r="V47" s="15"/>
      <c r="W47" s="15"/>
      <c r="X47" s="15"/>
      <c r="Y47" s="15"/>
      <c r="Z47" s="14"/>
      <c r="AA47" s="14"/>
      <c r="AB47" s="14"/>
      <c r="AC47" s="15"/>
      <c r="AD47" s="15">
        <f t="shared" si="9"/>
        <v>4</v>
      </c>
      <c r="AE47" s="15"/>
      <c r="AF47" s="15"/>
      <c r="AG47" s="16">
        <f t="shared" si="10"/>
        <v>0.66666666666666663</v>
      </c>
    </row>
    <row r="48" spans="1:33" ht="15.75">
      <c r="A48" s="76"/>
      <c r="B48" s="32" t="s">
        <v>36</v>
      </c>
      <c r="C48" s="14"/>
      <c r="D48" s="15"/>
      <c r="E48" s="15"/>
      <c r="F48" s="14"/>
      <c r="G48" s="14"/>
      <c r="H48" s="15"/>
      <c r="I48" s="15"/>
      <c r="J48" s="15"/>
      <c r="K48" s="15"/>
      <c r="L48" s="15"/>
      <c r="M48" s="15"/>
      <c r="N48" s="14"/>
      <c r="O48" s="14"/>
      <c r="P48" s="15"/>
      <c r="Q48" s="15"/>
      <c r="R48" s="14"/>
      <c r="S48" s="14"/>
      <c r="T48" s="14"/>
      <c r="U48" s="14"/>
      <c r="V48" s="14"/>
      <c r="W48" s="14"/>
      <c r="X48" s="14"/>
      <c r="Y48" s="15"/>
      <c r="Z48" s="14"/>
      <c r="AA48" s="14" t="s">
        <v>34</v>
      </c>
      <c r="AB48" s="14"/>
      <c r="AC48" s="15"/>
      <c r="AD48" s="15">
        <f t="shared" si="9"/>
        <v>1</v>
      </c>
      <c r="AE48" s="15"/>
      <c r="AF48" s="15"/>
      <c r="AG48" s="16">
        <f t="shared" si="10"/>
        <v>0.16666666666666666</v>
      </c>
    </row>
    <row r="49" spans="1:33" ht="15.75">
      <c r="A49" s="54" t="s">
        <v>22</v>
      </c>
      <c r="B49" s="80" t="s">
        <v>105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2"/>
      <c r="AE49" s="37"/>
      <c r="AF49" s="37"/>
      <c r="AG49" s="38"/>
    </row>
    <row r="50" spans="1:33" ht="15.75">
      <c r="A50" s="56"/>
      <c r="B50" s="40" t="s">
        <v>76</v>
      </c>
      <c r="C50" s="36" t="s">
        <v>34</v>
      </c>
      <c r="D50" s="37"/>
      <c r="E50" s="37"/>
      <c r="F50" s="37"/>
      <c r="G50" s="37"/>
      <c r="H50" s="37"/>
      <c r="I50" s="36" t="s">
        <v>34</v>
      </c>
      <c r="J50" s="37"/>
      <c r="K50" s="36"/>
      <c r="L50" s="36"/>
      <c r="M50" s="36" t="s">
        <v>34</v>
      </c>
      <c r="N50" s="37"/>
      <c r="O50" s="37"/>
      <c r="P50" s="37"/>
      <c r="Q50" s="37"/>
      <c r="R50" s="37"/>
      <c r="S50" s="37"/>
      <c r="T50" s="37"/>
      <c r="U50" s="36" t="s">
        <v>34</v>
      </c>
      <c r="V50" s="37"/>
      <c r="W50" s="37"/>
      <c r="X50" s="37"/>
      <c r="Y50" s="37"/>
      <c r="Z50" s="36"/>
      <c r="AA50" s="36" t="s">
        <v>34</v>
      </c>
      <c r="AB50" s="36"/>
      <c r="AC50" s="36" t="s">
        <v>34</v>
      </c>
      <c r="AD50" s="37">
        <f>COUNTIF(C50:AC50,"X")</f>
        <v>6</v>
      </c>
      <c r="AE50" s="37"/>
      <c r="AF50" s="37"/>
      <c r="AG50" s="38">
        <f>AD50/SUM($AD$50:$AD$51)</f>
        <v>0.8571428571428571</v>
      </c>
    </row>
    <row r="51" spans="1:33" ht="15.75">
      <c r="A51" s="56"/>
      <c r="B51" s="40" t="s">
        <v>77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6"/>
      <c r="N51" s="36"/>
      <c r="O51" s="36"/>
      <c r="P51" s="37"/>
      <c r="Q51" s="37"/>
      <c r="R51" s="37"/>
      <c r="S51" s="37"/>
      <c r="T51" s="37"/>
      <c r="U51" s="37"/>
      <c r="V51" s="36" t="s">
        <v>34</v>
      </c>
      <c r="W51" s="37"/>
      <c r="X51" s="37"/>
      <c r="Y51" s="37"/>
      <c r="Z51" s="36"/>
      <c r="AA51" s="36"/>
      <c r="AB51" s="36"/>
      <c r="AC51" s="37"/>
      <c r="AD51" s="37">
        <f>COUNTIF(C51:AC51,"X")</f>
        <v>1</v>
      </c>
      <c r="AE51" s="37"/>
      <c r="AF51" s="37"/>
      <c r="AG51" s="38">
        <f>AD51/SUM($AD$50:$AD$51)</f>
        <v>0.14285714285714285</v>
      </c>
    </row>
    <row r="52" spans="1:33" ht="15.75">
      <c r="A52" s="55" t="s">
        <v>23</v>
      </c>
      <c r="B52" s="32" t="s">
        <v>112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4"/>
      <c r="S52" s="15"/>
      <c r="T52" s="15"/>
      <c r="U52" s="15"/>
      <c r="V52" s="15"/>
      <c r="W52" s="15"/>
      <c r="X52" s="14"/>
      <c r="Y52" s="15"/>
      <c r="Z52" s="14"/>
      <c r="AA52" s="14"/>
      <c r="AB52" s="14"/>
      <c r="AC52" s="15"/>
      <c r="AD52" s="15"/>
      <c r="AE52" s="15"/>
      <c r="AF52" s="15"/>
      <c r="AG52" s="16"/>
    </row>
    <row r="53" spans="1:33" ht="15.75">
      <c r="A53" s="67"/>
      <c r="B53" s="32" t="s">
        <v>45</v>
      </c>
      <c r="C53" s="15"/>
      <c r="D53" s="15"/>
      <c r="E53" s="15"/>
      <c r="F53" s="15"/>
      <c r="G53" s="15"/>
      <c r="H53" s="15"/>
      <c r="I53" s="14" t="s">
        <v>34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4"/>
      <c r="AA53" s="14"/>
      <c r="AB53" s="14"/>
      <c r="AC53" s="14" t="s">
        <v>34</v>
      </c>
      <c r="AD53" s="15">
        <f t="shared" ref="AD53:AD56" si="11">COUNTIF(C53:AC53,"X")</f>
        <v>2</v>
      </c>
      <c r="AE53" s="15"/>
      <c r="AF53" s="15"/>
      <c r="AG53" s="16">
        <f>AD53/SUM($AD$53:$AD$56)</f>
        <v>0.2857142857142857</v>
      </c>
    </row>
    <row r="54" spans="1:33" ht="15.75">
      <c r="A54" s="67"/>
      <c r="B54" s="32" t="s">
        <v>46</v>
      </c>
      <c r="C54" s="14" t="s">
        <v>34</v>
      </c>
      <c r="D54" s="15"/>
      <c r="E54" s="15"/>
      <c r="F54" s="15"/>
      <c r="G54" s="14"/>
      <c r="H54" s="15"/>
      <c r="I54" s="15"/>
      <c r="J54" s="15"/>
      <c r="K54" s="15"/>
      <c r="L54" s="15"/>
      <c r="M54" s="14" t="s">
        <v>34</v>
      </c>
      <c r="N54" s="15"/>
      <c r="O54" s="15"/>
      <c r="P54" s="15"/>
      <c r="Q54" s="15"/>
      <c r="R54" s="15"/>
      <c r="S54" s="15"/>
      <c r="T54" s="15"/>
      <c r="U54" s="14" t="s">
        <v>34</v>
      </c>
      <c r="V54" s="14" t="s">
        <v>34</v>
      </c>
      <c r="W54" s="15"/>
      <c r="X54" s="14"/>
      <c r="Y54" s="14"/>
      <c r="Z54" s="14"/>
      <c r="AA54" s="14" t="s">
        <v>34</v>
      </c>
      <c r="AB54" s="14"/>
      <c r="AC54" s="14"/>
      <c r="AD54" s="15">
        <f t="shared" si="11"/>
        <v>5</v>
      </c>
      <c r="AE54" s="15"/>
      <c r="AF54" s="15"/>
      <c r="AG54" s="16">
        <f>AD54/SUM($AD$53:$AD$56)</f>
        <v>0.7142857142857143</v>
      </c>
    </row>
    <row r="55" spans="1:33" ht="15.75">
      <c r="A55" s="67"/>
      <c r="B55" s="32" t="s">
        <v>47</v>
      </c>
      <c r="C55" s="14"/>
      <c r="D55" s="15"/>
      <c r="E55" s="15"/>
      <c r="F55" s="14"/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4"/>
      <c r="AA55" s="14"/>
      <c r="AB55" s="14"/>
      <c r="AC55" s="15"/>
      <c r="AD55" s="15">
        <f t="shared" si="11"/>
        <v>0</v>
      </c>
      <c r="AE55" s="15"/>
      <c r="AF55" s="15"/>
      <c r="AG55" s="16">
        <f>AD55/SUM($AD$53:$AD$56)</f>
        <v>0</v>
      </c>
    </row>
    <row r="56" spans="1:33" ht="15.75">
      <c r="A56" s="67"/>
      <c r="B56" s="32" t="s">
        <v>94</v>
      </c>
      <c r="C56" s="15"/>
      <c r="D56" s="14"/>
      <c r="E56" s="14"/>
      <c r="F56" s="15"/>
      <c r="G56" s="15"/>
      <c r="H56" s="14"/>
      <c r="I56" s="14"/>
      <c r="J56" s="14"/>
      <c r="K56" s="15"/>
      <c r="L56" s="15"/>
      <c r="M56" s="15"/>
      <c r="N56" s="15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5"/>
      <c r="AD56" s="15">
        <f t="shared" si="11"/>
        <v>0</v>
      </c>
      <c r="AE56" s="15"/>
      <c r="AF56" s="15"/>
      <c r="AG56" s="16">
        <f>AD56/SUM($AD$53:$AD$56)</f>
        <v>0</v>
      </c>
    </row>
    <row r="57" spans="1:33" ht="15.75">
      <c r="A57" s="53" t="s">
        <v>24</v>
      </c>
      <c r="B57" s="80" t="s">
        <v>106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2"/>
      <c r="AG57" s="39"/>
    </row>
    <row r="58" spans="1:33" ht="15.75">
      <c r="A58" s="68"/>
      <c r="B58" s="40" t="s">
        <v>42</v>
      </c>
      <c r="C58" s="36"/>
      <c r="D58" s="36"/>
      <c r="E58" s="36"/>
      <c r="F58" s="36"/>
      <c r="G58" s="36"/>
      <c r="H58" s="37"/>
      <c r="I58" s="36"/>
      <c r="J58" s="36"/>
      <c r="K58" s="37"/>
      <c r="L58" s="37"/>
      <c r="M58" s="37"/>
      <c r="N58" s="36"/>
      <c r="O58" s="37"/>
      <c r="P58" s="36"/>
      <c r="Q58" s="36"/>
      <c r="R58" s="37"/>
      <c r="S58" s="37"/>
      <c r="T58" s="37"/>
      <c r="U58" s="36" t="s">
        <v>34</v>
      </c>
      <c r="V58" s="36"/>
      <c r="W58" s="36"/>
      <c r="X58" s="37"/>
      <c r="Y58" s="36"/>
      <c r="Z58" s="36"/>
      <c r="AA58" s="36" t="s">
        <v>34</v>
      </c>
      <c r="AB58" s="36"/>
      <c r="AC58" s="37"/>
      <c r="AD58" s="37">
        <f t="shared" ref="AD58:AD60" si="12">COUNTIF(C58:AC58,"X")</f>
        <v>2</v>
      </c>
      <c r="AE58" s="37"/>
      <c r="AF58" s="37"/>
      <c r="AG58" s="38">
        <f>AD58/SUM($AD$58:$AD$60)</f>
        <v>0.33333333333333331</v>
      </c>
    </row>
    <row r="59" spans="1:33" ht="15.75">
      <c r="A59" s="68"/>
      <c r="B59" s="40" t="s">
        <v>41</v>
      </c>
      <c r="C59" s="36" t="s">
        <v>34</v>
      </c>
      <c r="D59" s="37"/>
      <c r="E59" s="37"/>
      <c r="F59" s="37"/>
      <c r="G59" s="36"/>
      <c r="H59" s="36"/>
      <c r="I59" s="36" t="s">
        <v>34</v>
      </c>
      <c r="J59" s="37"/>
      <c r="K59" s="36"/>
      <c r="L59" s="36"/>
      <c r="M59" s="36"/>
      <c r="N59" s="37"/>
      <c r="O59" s="36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6"/>
      <c r="AA59" s="36"/>
      <c r="AB59" s="36"/>
      <c r="AC59" s="37"/>
      <c r="AD59" s="37">
        <f t="shared" si="12"/>
        <v>2</v>
      </c>
      <c r="AE59" s="37"/>
      <c r="AF59" s="37"/>
      <c r="AG59" s="38">
        <f>AD59/SUM($AD$58:$AD$60)</f>
        <v>0.33333333333333331</v>
      </c>
    </row>
    <row r="60" spans="1:33" ht="15.75">
      <c r="A60" s="68"/>
      <c r="B60" s="40" t="s">
        <v>40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6" t="s">
        <v>34</v>
      </c>
      <c r="N60" s="37"/>
      <c r="O60" s="37"/>
      <c r="P60" s="37"/>
      <c r="Q60" s="37"/>
      <c r="R60" s="36"/>
      <c r="S60" s="37"/>
      <c r="T60" s="37"/>
      <c r="U60" s="37"/>
      <c r="V60" s="37"/>
      <c r="W60" s="37"/>
      <c r="X60" s="36"/>
      <c r="Y60" s="37"/>
      <c r="Z60" s="36"/>
      <c r="AA60" s="36"/>
      <c r="AB60" s="36"/>
      <c r="AC60" s="36" t="s">
        <v>34</v>
      </c>
      <c r="AD60" s="37">
        <f t="shared" si="12"/>
        <v>2</v>
      </c>
      <c r="AE60" s="37"/>
      <c r="AF60" s="37"/>
      <c r="AG60" s="38">
        <f>AD60/SUM($AD$58:$AD$60)</f>
        <v>0.33333333333333331</v>
      </c>
    </row>
    <row r="61" spans="1:33" ht="15.75">
      <c r="A61" s="55" t="s">
        <v>25</v>
      </c>
      <c r="B61" s="83" t="s">
        <v>107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5"/>
      <c r="AE61" s="15"/>
      <c r="AF61" s="15"/>
      <c r="AG61" s="16"/>
    </row>
    <row r="62" spans="1:33" ht="15.75">
      <c r="A62" s="57"/>
      <c r="B62" s="32" t="s">
        <v>76</v>
      </c>
      <c r="C62" s="15" t="s">
        <v>34</v>
      </c>
      <c r="D62" s="15"/>
      <c r="E62" s="15"/>
      <c r="F62" s="15"/>
      <c r="G62" s="15"/>
      <c r="H62" s="15"/>
      <c r="I62" s="15" t="s">
        <v>34</v>
      </c>
      <c r="J62" s="15"/>
      <c r="K62" s="15"/>
      <c r="L62" s="15"/>
      <c r="M62" s="15" t="s">
        <v>34</v>
      </c>
      <c r="N62" s="15"/>
      <c r="O62" s="15"/>
      <c r="P62" s="15"/>
      <c r="Q62" s="15"/>
      <c r="R62" s="15"/>
      <c r="S62" s="15"/>
      <c r="T62" s="15"/>
      <c r="U62" s="15" t="s">
        <v>34</v>
      </c>
      <c r="V62" s="15"/>
      <c r="W62" s="15"/>
      <c r="X62" s="15"/>
      <c r="Y62" s="15"/>
      <c r="Z62" s="14"/>
      <c r="AA62" s="14"/>
      <c r="AB62" s="14"/>
      <c r="AC62" s="15" t="s">
        <v>34</v>
      </c>
      <c r="AD62" s="15">
        <f>COUNTIF(C62:AC62,"X")</f>
        <v>5</v>
      </c>
      <c r="AE62" s="15"/>
      <c r="AF62" s="15"/>
      <c r="AG62" s="16">
        <f>AD62/SUM($AD$62:$AD$63)</f>
        <v>0.7142857142857143</v>
      </c>
    </row>
    <row r="63" spans="1:33" ht="15.75">
      <c r="A63" s="57"/>
      <c r="B63" s="32" t="s">
        <v>77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4" t="s">
        <v>34</v>
      </c>
      <c r="W63" s="15"/>
      <c r="X63" s="15"/>
      <c r="Y63" s="15"/>
      <c r="Z63" s="14"/>
      <c r="AA63" s="14" t="s">
        <v>34</v>
      </c>
      <c r="AB63" s="14"/>
      <c r="AC63" s="15"/>
      <c r="AD63" s="15">
        <f>COUNTIF(C63:AC63,"X")</f>
        <v>2</v>
      </c>
      <c r="AE63" s="15"/>
      <c r="AF63" s="15"/>
      <c r="AG63" s="16">
        <f>AD63/SUM($AD$62:$AD$63)</f>
        <v>0.2857142857142857</v>
      </c>
    </row>
    <row r="64" spans="1:33" ht="15.75">
      <c r="A64" s="54" t="s">
        <v>96</v>
      </c>
      <c r="B64" s="40" t="s">
        <v>108</v>
      </c>
      <c r="C64" s="58"/>
      <c r="D64" s="58"/>
      <c r="E64" s="58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8"/>
      <c r="AD64" s="37"/>
      <c r="AE64" s="37"/>
      <c r="AF64" s="37"/>
      <c r="AG64" s="35"/>
    </row>
    <row r="65" spans="1:33" ht="15.75">
      <c r="A65" s="74"/>
      <c r="B65" s="40" t="s">
        <v>109</v>
      </c>
      <c r="C65" s="60"/>
      <c r="D65" s="60"/>
      <c r="E65" s="60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8"/>
      <c r="AD65" s="37">
        <f t="shared" ref="AD65:AD67" si="13">COUNTIF(C65:AC65,"X")</f>
        <v>0</v>
      </c>
      <c r="AE65" s="37"/>
      <c r="AF65" s="37"/>
      <c r="AG65" s="38">
        <f>AD65/SUM($AD$65:$AD$67)</f>
        <v>0</v>
      </c>
    </row>
    <row r="66" spans="1:33" ht="15.75">
      <c r="A66" s="79"/>
      <c r="B66" s="40" t="s">
        <v>110</v>
      </c>
      <c r="C66" s="58"/>
      <c r="D66" s="58"/>
      <c r="E66" s="60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 t="s">
        <v>34</v>
      </c>
      <c r="V66" s="59"/>
      <c r="W66" s="59"/>
      <c r="X66" s="59"/>
      <c r="Y66" s="59"/>
      <c r="Z66" s="59"/>
      <c r="AA66" s="59"/>
      <c r="AB66" s="59"/>
      <c r="AC66" s="58"/>
      <c r="AD66" s="37">
        <f t="shared" si="13"/>
        <v>1</v>
      </c>
      <c r="AE66" s="37"/>
      <c r="AF66" s="37"/>
      <c r="AG66" s="38">
        <f>AD66/SUM($AD$65:$AD$67)</f>
        <v>0.16666666666666666</v>
      </c>
    </row>
    <row r="67" spans="1:33" ht="15.75">
      <c r="A67" s="75"/>
      <c r="B67" s="40" t="s">
        <v>111</v>
      </c>
      <c r="C67" s="60" t="s">
        <v>34</v>
      </c>
      <c r="D67" s="58"/>
      <c r="E67" s="58"/>
      <c r="F67" s="59"/>
      <c r="G67" s="59"/>
      <c r="H67" s="59"/>
      <c r="I67" s="59" t="s">
        <v>34</v>
      </c>
      <c r="J67" s="59"/>
      <c r="K67" s="59"/>
      <c r="L67" s="59"/>
      <c r="M67" s="59" t="s">
        <v>34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 t="s">
        <v>34</v>
      </c>
      <c r="AB67" s="59"/>
      <c r="AC67" s="60" t="s">
        <v>34</v>
      </c>
      <c r="AD67" s="37">
        <f t="shared" si="13"/>
        <v>5</v>
      </c>
      <c r="AE67" s="37"/>
      <c r="AF67" s="37"/>
      <c r="AG67" s="38">
        <f>AD67/SUM($AD$65:$AD$67)</f>
        <v>0.83333333333333337</v>
      </c>
    </row>
    <row r="68" spans="1:33" ht="18.75">
      <c r="A68" s="44"/>
      <c r="B68" s="28" t="s">
        <v>75</v>
      </c>
      <c r="C68" s="29" t="s">
        <v>48</v>
      </c>
      <c r="D68" s="29" t="s">
        <v>49</v>
      </c>
      <c r="E68" s="29" t="s">
        <v>65</v>
      </c>
      <c r="F68" s="29" t="s">
        <v>1</v>
      </c>
      <c r="G68" s="29" t="s">
        <v>62</v>
      </c>
      <c r="H68" s="29" t="s">
        <v>33</v>
      </c>
      <c r="I68" s="29" t="s">
        <v>50</v>
      </c>
      <c r="J68" s="29" t="s">
        <v>66</v>
      </c>
      <c r="K68" s="29" t="s">
        <v>51</v>
      </c>
      <c r="L68" s="29" t="s">
        <v>67</v>
      </c>
      <c r="M68" s="29" t="s">
        <v>68</v>
      </c>
      <c r="N68" s="29" t="s">
        <v>52</v>
      </c>
      <c r="O68" s="29" t="s">
        <v>2</v>
      </c>
      <c r="P68" s="29" t="s">
        <v>55</v>
      </c>
      <c r="Q68" s="29" t="s">
        <v>69</v>
      </c>
      <c r="R68" s="29" t="s">
        <v>56</v>
      </c>
      <c r="S68" s="29" t="s">
        <v>57</v>
      </c>
      <c r="T68" s="29" t="s">
        <v>70</v>
      </c>
      <c r="U68" s="29" t="s">
        <v>64</v>
      </c>
      <c r="V68" s="29" t="s">
        <v>71</v>
      </c>
      <c r="W68" s="29" t="s">
        <v>63</v>
      </c>
      <c r="X68" s="29" t="s">
        <v>58</v>
      </c>
      <c r="Y68" s="29" t="s">
        <v>59</v>
      </c>
      <c r="Z68" s="29" t="s">
        <v>60</v>
      </c>
      <c r="AA68" s="29" t="s">
        <v>61</v>
      </c>
      <c r="AB68" s="29" t="s">
        <v>72</v>
      </c>
      <c r="AC68" s="29" t="s">
        <v>73</v>
      </c>
      <c r="AD68" s="30"/>
      <c r="AE68" s="30" t="s">
        <v>53</v>
      </c>
      <c r="AF68" s="30" t="s">
        <v>31</v>
      </c>
      <c r="AG68" s="11"/>
    </row>
    <row r="69" spans="1:33" ht="31.5" customHeight="1">
      <c r="A69" s="33" t="s">
        <v>26</v>
      </c>
      <c r="B69" s="83" t="s">
        <v>86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5"/>
      <c r="AE69" s="15"/>
      <c r="AF69" s="15"/>
      <c r="AG69" s="16"/>
    </row>
    <row r="70" spans="1:33" ht="15.75">
      <c r="A70" s="33"/>
      <c r="B70" s="32" t="s">
        <v>76</v>
      </c>
      <c r="C70" s="15"/>
      <c r="D70" s="15"/>
      <c r="E70" s="15"/>
      <c r="F70" s="15"/>
      <c r="G70" s="15" t="s">
        <v>34</v>
      </c>
      <c r="H70" s="15"/>
      <c r="I70" s="15"/>
      <c r="J70" s="15" t="s">
        <v>34</v>
      </c>
      <c r="K70" s="15"/>
      <c r="L70" s="15"/>
      <c r="M70" s="63" t="s">
        <v>34</v>
      </c>
      <c r="N70" s="15"/>
      <c r="O70" s="15"/>
      <c r="P70" s="15"/>
      <c r="Q70" s="15"/>
      <c r="R70" s="15"/>
      <c r="S70" s="15"/>
      <c r="T70" s="15" t="s">
        <v>34</v>
      </c>
      <c r="U70" s="15"/>
      <c r="V70" s="63" t="s">
        <v>34</v>
      </c>
      <c r="W70" s="15"/>
      <c r="X70" s="15"/>
      <c r="Y70" s="15"/>
      <c r="Z70" s="14" t="s">
        <v>34</v>
      </c>
      <c r="AA70" s="14"/>
      <c r="AB70" s="14"/>
      <c r="AC70" s="15"/>
      <c r="AD70" s="15">
        <f>COUNTIF(C70:AC70,"X")</f>
        <v>6</v>
      </c>
      <c r="AE70" s="15"/>
      <c r="AF70" s="15"/>
      <c r="AG70" s="16">
        <f>AD70/SUM($AD$70:$AD$71)</f>
        <v>0.66666666666666663</v>
      </c>
    </row>
    <row r="71" spans="1:33" ht="15.75">
      <c r="A71" s="33"/>
      <c r="B71" s="32" t="s">
        <v>77</v>
      </c>
      <c r="C71" s="15"/>
      <c r="D71" s="15"/>
      <c r="E71" s="15"/>
      <c r="F71" s="15"/>
      <c r="G71" s="15"/>
      <c r="H71" s="15"/>
      <c r="I71" s="15" t="s">
        <v>34</v>
      </c>
      <c r="J71" s="15"/>
      <c r="K71" s="15"/>
      <c r="L71" s="15"/>
      <c r="M71" s="15"/>
      <c r="N71" s="15"/>
      <c r="O71" s="15"/>
      <c r="P71" s="15"/>
      <c r="Q71" s="15" t="s">
        <v>34</v>
      </c>
      <c r="R71" s="15"/>
      <c r="S71" s="15"/>
      <c r="T71" s="15"/>
      <c r="U71" s="15" t="s">
        <v>34</v>
      </c>
      <c r="V71" s="14"/>
      <c r="W71" s="15"/>
      <c r="X71" s="15"/>
      <c r="Y71" s="15"/>
      <c r="Z71" s="14"/>
      <c r="AA71" s="14"/>
      <c r="AB71" s="14"/>
      <c r="AC71" s="15"/>
      <c r="AD71" s="15">
        <f>COUNTIF(C71:AC71,"X")</f>
        <v>3</v>
      </c>
      <c r="AE71" s="15"/>
      <c r="AF71" s="15"/>
      <c r="AG71" s="16">
        <f>AD71/SUM($AD$70:$AD$71)</f>
        <v>0.33333333333333331</v>
      </c>
    </row>
    <row r="72" spans="1:33" ht="15.75">
      <c r="A72" s="41" t="s">
        <v>27</v>
      </c>
      <c r="B72" s="86" t="s">
        <v>87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8"/>
      <c r="AE72" s="42"/>
      <c r="AF72" s="42"/>
      <c r="AG72" s="43"/>
    </row>
    <row r="73" spans="1:33" ht="15.75">
      <c r="A73" s="41"/>
      <c r="B73" s="40" t="s">
        <v>76</v>
      </c>
      <c r="C73" s="37"/>
      <c r="D73" s="37"/>
      <c r="E73" s="37"/>
      <c r="F73" s="37"/>
      <c r="G73" s="37"/>
      <c r="H73" s="37"/>
      <c r="I73" s="37"/>
      <c r="J73" s="37"/>
      <c r="K73" s="36"/>
      <c r="L73" s="36"/>
      <c r="M73" s="36"/>
      <c r="N73" s="37"/>
      <c r="O73" s="37"/>
      <c r="P73" s="37"/>
      <c r="Q73" s="36" t="s">
        <v>34</v>
      </c>
      <c r="R73" s="37"/>
      <c r="S73" s="37"/>
      <c r="T73" s="37"/>
      <c r="U73" s="37"/>
      <c r="V73" s="37"/>
      <c r="W73" s="37"/>
      <c r="X73" s="37"/>
      <c r="Y73" s="37"/>
      <c r="Z73" s="36"/>
      <c r="AA73" s="36" t="s">
        <v>34</v>
      </c>
      <c r="AB73" s="36"/>
      <c r="AC73" s="36" t="s">
        <v>34</v>
      </c>
      <c r="AD73" s="37">
        <f>COUNTIF(C73:AC73,"X")</f>
        <v>3</v>
      </c>
      <c r="AE73" s="37"/>
      <c r="AF73" s="37"/>
      <c r="AG73" s="38">
        <f>AD73/SUM($AD$73:$AD$74)</f>
        <v>0.5</v>
      </c>
    </row>
    <row r="74" spans="1:33" ht="15.75">
      <c r="A74" s="41"/>
      <c r="B74" s="40" t="s">
        <v>77</v>
      </c>
      <c r="C74" s="36" t="s">
        <v>34</v>
      </c>
      <c r="D74" s="37"/>
      <c r="E74" s="37"/>
      <c r="F74" s="37"/>
      <c r="G74" s="37"/>
      <c r="H74" s="37"/>
      <c r="I74" s="36" t="s">
        <v>34</v>
      </c>
      <c r="J74" s="37"/>
      <c r="K74" s="37"/>
      <c r="L74" s="37"/>
      <c r="M74" s="36"/>
      <c r="N74" s="36"/>
      <c r="O74" s="36"/>
      <c r="P74" s="37"/>
      <c r="Q74" s="37"/>
      <c r="R74" s="37"/>
      <c r="S74" s="36" t="s">
        <v>34</v>
      </c>
      <c r="T74" s="37"/>
      <c r="U74" s="37"/>
      <c r="V74" s="37"/>
      <c r="W74" s="37"/>
      <c r="X74" s="37"/>
      <c r="Y74" s="37"/>
      <c r="Z74" s="36"/>
      <c r="AA74" s="36"/>
      <c r="AB74" s="36"/>
      <c r="AC74" s="37"/>
      <c r="AD74" s="37">
        <f>COUNTIF(C74:AC74,"X")</f>
        <v>3</v>
      </c>
      <c r="AE74" s="37"/>
      <c r="AF74" s="37"/>
      <c r="AG74" s="38">
        <f>AD74/SUM($AD$73:$AD$74)</f>
        <v>0.5</v>
      </c>
    </row>
    <row r="75" spans="1:33" ht="15.75">
      <c r="A75" s="33" t="s">
        <v>28</v>
      </c>
      <c r="B75" s="66" t="s">
        <v>88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17"/>
    </row>
    <row r="76" spans="1:33" ht="15.75">
      <c r="A76" s="71"/>
      <c r="B76" s="32" t="s">
        <v>79</v>
      </c>
      <c r="C76" s="15"/>
      <c r="D76" s="15"/>
      <c r="E76" s="15"/>
      <c r="F76" s="15"/>
      <c r="G76" s="15"/>
      <c r="H76" s="15"/>
      <c r="I76" s="15"/>
      <c r="J76" s="15"/>
      <c r="K76" s="15"/>
      <c r="L76" s="14"/>
      <c r="M76" s="14"/>
      <c r="N76" s="14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4"/>
      <c r="AA76" s="14"/>
      <c r="AB76" s="14"/>
      <c r="AC76" s="15"/>
      <c r="AD76" s="15">
        <f t="shared" ref="AD76:AD77" si="14">COUNTIF(C76:AC76,"X")</f>
        <v>0</v>
      </c>
      <c r="AE76" s="15"/>
      <c r="AF76" s="15"/>
      <c r="AG76" s="16">
        <f>AD76/SUM($AD$76:$AD$77)</f>
        <v>0</v>
      </c>
    </row>
    <row r="77" spans="1:33" ht="15.75">
      <c r="A77" s="76"/>
      <c r="B77" s="32" t="s">
        <v>80</v>
      </c>
      <c r="C77" s="15"/>
      <c r="D77" s="14"/>
      <c r="E77" s="14"/>
      <c r="F77" s="15"/>
      <c r="G77" s="14"/>
      <c r="H77" s="14"/>
      <c r="I77" s="14"/>
      <c r="J77" s="14"/>
      <c r="K77" s="15"/>
      <c r="L77" s="15"/>
      <c r="M77" s="15"/>
      <c r="N77" s="14"/>
      <c r="O77" s="15"/>
      <c r="P77" s="14"/>
      <c r="Q77" s="14" t="s">
        <v>34</v>
      </c>
      <c r="R77" s="15"/>
      <c r="S77" s="15"/>
      <c r="T77" s="15"/>
      <c r="U77" s="14"/>
      <c r="V77" s="14"/>
      <c r="W77" s="15"/>
      <c r="X77" s="15"/>
      <c r="Y77" s="14"/>
      <c r="Z77" s="14"/>
      <c r="AA77" s="14" t="s">
        <v>34</v>
      </c>
      <c r="AB77" s="14"/>
      <c r="AC77" s="14" t="s">
        <v>34</v>
      </c>
      <c r="AD77" s="15">
        <f t="shared" si="14"/>
        <v>3</v>
      </c>
      <c r="AE77" s="15"/>
      <c r="AF77" s="15"/>
      <c r="AG77" s="16">
        <f>AD77/SUM($AD$76:$AD$77)</f>
        <v>1</v>
      </c>
    </row>
    <row r="79" spans="1:33">
      <c r="A79" s="64" t="s">
        <v>54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</row>
  </sheetData>
  <sortState ref="AG98:AG102">
    <sortCondition descending="1" ref="AG98:AG102"/>
  </sortState>
  <mergeCells count="29">
    <mergeCell ref="A25:A26"/>
    <mergeCell ref="A76:A77"/>
    <mergeCell ref="B44:AF44"/>
    <mergeCell ref="A45:A48"/>
    <mergeCell ref="A42:A43"/>
    <mergeCell ref="A53:A56"/>
    <mergeCell ref="A65:A67"/>
    <mergeCell ref="B57:AF57"/>
    <mergeCell ref="A58:A60"/>
    <mergeCell ref="B49:AD49"/>
    <mergeCell ref="B61:AD61"/>
    <mergeCell ref="B69:AD69"/>
    <mergeCell ref="B72:AD72"/>
    <mergeCell ref="A79:AG79"/>
    <mergeCell ref="B10:AF10"/>
    <mergeCell ref="B75:AF75"/>
    <mergeCell ref="B13:AF13"/>
    <mergeCell ref="B37:AF37"/>
    <mergeCell ref="A38:A40"/>
    <mergeCell ref="B41:AF41"/>
    <mergeCell ref="B27:AF27"/>
    <mergeCell ref="A28:A31"/>
    <mergeCell ref="B32:AF32"/>
    <mergeCell ref="A33:A36"/>
    <mergeCell ref="A11:A12"/>
    <mergeCell ref="A14:A15"/>
    <mergeCell ref="A17:A18"/>
    <mergeCell ref="B19:AF19"/>
    <mergeCell ref="A20:A23"/>
  </mergeCells>
  <printOptions horizontalCentered="1"/>
  <pageMargins left="0.31496062992125984" right="0.31496062992125984" top="0.78740157480314965" bottom="0.78740157480314965" header="0.31496062992125984" footer="0.31496062992125984"/>
  <pageSetup scale="5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6"/>
  <sheetViews>
    <sheetView workbookViewId="0">
      <selection activeCell="G3" sqref="G3"/>
    </sheetView>
  </sheetViews>
  <sheetFormatPr defaultRowHeight="15"/>
  <cols>
    <col min="2" max="2" width="54.85546875" bestFit="1" customWidth="1"/>
  </cols>
  <sheetData>
    <row r="2" spans="6:6">
      <c r="F2" t="s">
        <v>11</v>
      </c>
    </row>
    <row r="18" spans="6:6">
      <c r="F18" t="s">
        <v>12</v>
      </c>
    </row>
    <row r="35" spans="6:6">
      <c r="F35" t="s">
        <v>13</v>
      </c>
    </row>
    <row r="51" spans="6:6">
      <c r="F51" t="s">
        <v>14</v>
      </c>
    </row>
    <row r="68" spans="6:6">
      <c r="F68" t="s">
        <v>15</v>
      </c>
    </row>
    <row r="85" spans="6:6">
      <c r="F85" t="s">
        <v>16</v>
      </c>
    </row>
    <row r="101" spans="6:6">
      <c r="F101" s="61"/>
    </row>
    <row r="102" spans="6:6">
      <c r="F102" t="s">
        <v>17</v>
      </c>
    </row>
    <row r="119" spans="6:6">
      <c r="F119" t="s">
        <v>18</v>
      </c>
    </row>
    <row r="136" spans="6:6">
      <c r="F136" t="s">
        <v>19</v>
      </c>
    </row>
    <row r="153" spans="6:6">
      <c r="F153" t="s">
        <v>20</v>
      </c>
    </row>
    <row r="170" spans="6:6">
      <c r="F170" t="s">
        <v>21</v>
      </c>
    </row>
    <row r="187" spans="6:6">
      <c r="F187" t="s">
        <v>22</v>
      </c>
    </row>
    <row r="204" spans="6:6">
      <c r="F204" t="s">
        <v>23</v>
      </c>
    </row>
    <row r="220" spans="1:7">
      <c r="A220" s="61"/>
      <c r="B220" s="61"/>
      <c r="C220" s="61"/>
      <c r="D220" s="61"/>
      <c r="E220" s="61"/>
      <c r="F220" s="61"/>
      <c r="G220" s="61"/>
    </row>
    <row r="221" spans="1:7">
      <c r="F221" t="s">
        <v>24</v>
      </c>
    </row>
    <row r="238" spans="6:6">
      <c r="F238" t="s">
        <v>25</v>
      </c>
    </row>
    <row r="255" spans="6:6">
      <c r="F255" s="61" t="s">
        <v>96</v>
      </c>
    </row>
    <row r="272" spans="6:6">
      <c r="F272" t="s">
        <v>26</v>
      </c>
    </row>
    <row r="289" spans="6:6">
      <c r="F289" t="s">
        <v>27</v>
      </c>
    </row>
    <row r="306" spans="6:6">
      <c r="F306" t="s">
        <v>28</v>
      </c>
    </row>
  </sheetData>
  <sortState ref="B4:C17">
    <sortCondition descending="1" ref="C4:C17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Dados</vt:lpstr>
      <vt:lpstr>Gráficos</vt:lpstr>
      <vt:lpstr>Dados!Area_de_impressao</vt:lpstr>
      <vt:lpstr>Dados!Titulos_de_impressao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</dc:creator>
  <cp:lastModifiedBy>Luciana</cp:lastModifiedBy>
  <cp:lastPrinted>2011-03-25T18:33:27Z</cp:lastPrinted>
  <dcterms:created xsi:type="dcterms:W3CDTF">2010-09-02T02:57:08Z</dcterms:created>
  <dcterms:modified xsi:type="dcterms:W3CDTF">2011-04-04T17:17:08Z</dcterms:modified>
</cp:coreProperties>
</file>